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10380" activeTab="0"/>
  </bookViews>
  <sheets>
    <sheet name="Шаблон ОУ 2011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ОУ 2011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'Лист1'!$A$2:$A$62</definedName>
    <definedName name="spi">'Лист1'!$A$3:$A$62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'Лист1'!$A$4:$A$62</definedName>
    <definedName name="StationRange">#REF!</definedName>
    <definedName name="SubjSchRange">#REF!</definedName>
    <definedName name="tobj_id">'Шаблон ОУ 2011 г.'!$A$2</definedName>
    <definedName name="_xlnm.Print_Area" localSheetId="0">'Шаблон ОУ 2011 г.'!$B$1:$G$163</definedName>
  </definedNames>
  <calcPr fullCalcOnLoad="1"/>
</workbook>
</file>

<file path=xl/sharedStrings.xml><?xml version="1.0" encoding="utf-8"?>
<sst xmlns="http://schemas.openxmlformats.org/spreadsheetml/2006/main" count="393" uniqueCount="305">
  <si>
    <t>Спортивно-игровой комплекс</t>
  </si>
  <si>
    <t>Кабинет релаксации или кабинет психологической разгрузки</t>
  </si>
  <si>
    <t>ГОУ и ОУ городского подчинения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</si>
  <si>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</si>
  <si>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Наименование ОУ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</si>
  <si>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Точный юридический адрес ОУ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</si>
  <si>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ОУ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</si>
  <si>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ОУ                                                 </t>
    </r>
    <r>
      <rPr>
        <sz val="10"/>
        <rFont val="Times New Roman"/>
        <family val="1"/>
      </rPr>
      <t>(выбрать из списка)</t>
    </r>
  </si>
  <si>
    <t>Наличие программ и учебно-методических комплексов по всем направлениям дополнительного образования, реализуемым общеобразовательным учреждением</t>
  </si>
  <si>
    <t xml:space="preserve">Доля учащихся, охваченных различными формами дополнительного образования в общеобразовательном учреждении </t>
  </si>
  <si>
    <t>Количество учащихся, охваченных различными формами дополнительного образования в общеобразовательном учреждении</t>
  </si>
  <si>
    <t>Бюджет</t>
  </si>
  <si>
    <t>Внебюджетные источники</t>
  </si>
  <si>
    <t>2008-2009</t>
  </si>
  <si>
    <t>Наличие органов ученического  самоуправления</t>
  </si>
  <si>
    <t>Доля заболевших обучающихся к общему числу обучающихся</t>
  </si>
  <si>
    <t>Количество заболевших обучающихся</t>
  </si>
  <si>
    <t>Наличие условий для физического развития детей</t>
  </si>
  <si>
    <t xml:space="preserve">Наличие лечебно-оздоровительного комплекса </t>
  </si>
  <si>
    <t>Общее количество учащихся общеобразовательного учреждения</t>
  </si>
  <si>
    <t>Общее количество учащихся III ступени (10-11 классы) общеобразовательного учреждения</t>
  </si>
  <si>
    <t>Количество обучающихся в профильных классах в общей численности учащихся III ступени (10-11 класс) в соответствии с лицензией общеобразовательного учреждения</t>
  </si>
  <si>
    <t>Общее количество педагогов общеобразовательного учреждения (без совместителей)</t>
  </si>
  <si>
    <t>Процедурный кабинет</t>
  </si>
  <si>
    <t>Дополнительные занятия по ОФП (введение третьего часа физ.культуры)</t>
  </si>
  <si>
    <t>Вневедомствен-ная охрана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</si>
  <si>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</si>
  <si>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</si>
  <si>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</si>
  <si>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</si>
  <si>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</si>
  <si>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r>
      <t xml:space="preserve">Тип ОУ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</si>
  <si>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Включение в расписание динамических перемен, в том числе на воздухе</t>
  </si>
  <si>
    <t>ИДЕНТИФИКАЦИЯ ОУ</t>
  </si>
  <si>
    <t>ФИО руководителя ОУ</t>
  </si>
  <si>
    <t>Наименование органа самоуправления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</si>
  <si>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</si>
  <si>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</si>
  <si>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</si>
  <si>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</si>
  <si>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</si>
  <si>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Руководитель    учреждения:</t>
  </si>
  <si>
    <t>М.П.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</si>
  <si>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</si>
  <si>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</si>
  <si>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</si>
  <si>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</si>
  <si>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</si>
  <si>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</si>
  <si>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</si>
  <si>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</si>
  <si>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</si>
  <si>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региональном уровне</t>
  </si>
  <si>
    <t xml:space="preserve"> на федеральном уровне</t>
  </si>
  <si>
    <t xml:space="preserve"> на международном уровне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</si>
  <si>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</si>
  <si>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 xml:space="preserve"> 2.1</t>
  </si>
  <si>
    <t>НИРО или ВУЗов, имеющих государственную акредитацию  </t>
  </si>
  <si>
    <t>регионального уровня</t>
  </si>
  <si>
    <t xml:space="preserve"> федерального уровня</t>
  </si>
  <si>
    <t xml:space="preserve"> 2.2</t>
  </si>
  <si>
    <t>Заключение НМ ЭС НИРО </t>
  </si>
  <si>
    <t xml:space="preserve"> Сертификат ОЭС</t>
  </si>
  <si>
    <t xml:space="preserve"> Сертификат ФЭС</t>
  </si>
  <si>
    <t xml:space="preserve"> 2.3</t>
  </si>
  <si>
    <t xml:space="preserve"> 2.4</t>
  </si>
  <si>
    <t xml:space="preserve">Доля педагогических работников, повысивших свою квалификацию </t>
  </si>
  <si>
    <t>Общее количество педагогов, повысивших квалификацию и имеющих документы гос.образца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</si>
  <si>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</si>
  <si>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</si>
  <si>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</si>
  <si>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</si>
  <si>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</si>
  <si>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</si>
  <si>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</si>
  <si>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</si>
  <si>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>Доля обучающихся в профильных классах в общей численности учащихся III ступени</t>
  </si>
  <si>
    <t xml:space="preserve"> 3.4</t>
  </si>
  <si>
    <t xml:space="preserve"> 4.1</t>
  </si>
  <si>
    <t>Совет  ОУ</t>
  </si>
  <si>
    <t>Попечительский совет</t>
  </si>
  <si>
    <t xml:space="preserve"> Общее собрание</t>
  </si>
  <si>
    <t>Педагогический  Совет</t>
  </si>
  <si>
    <t xml:space="preserve"> 4.2</t>
  </si>
  <si>
    <t xml:space="preserve"> 4.3</t>
  </si>
  <si>
    <t>5. Создание условий для сохранения здоровья обучающихся</t>
  </si>
  <si>
    <t xml:space="preserve"> 5.1</t>
  </si>
  <si>
    <t>6. Обеспечение условий пожарной безопасности и условий охраны труда участников образовательного процесса в учреждении</t>
  </si>
  <si>
    <t xml:space="preserve"> 6.1</t>
  </si>
  <si>
    <t xml:space="preserve"> 6.2</t>
  </si>
  <si>
    <t>Дежурство технического работника</t>
  </si>
  <si>
    <t>Тревожная кнопка</t>
  </si>
  <si>
    <t>Видеонаблюдение</t>
  </si>
  <si>
    <t xml:space="preserve"> 6.3</t>
  </si>
  <si>
    <t xml:space="preserve"> 6.4</t>
  </si>
  <si>
    <t>7. Участие в муниципальных, региональных, федеральных и международных фестивалях, конкурсах, смотрах и т.п.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</si>
  <si>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</si>
  <si>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</si>
  <si>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</si>
  <si>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>Доля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</si>
  <si>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Количество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</si>
  <si>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Доля выпускников 9 классов, продолживших обучение в данном общеобразовательном учреждении</t>
  </si>
  <si>
    <t>Количество выпускников 9 классов, продолживших обучение в данном общеобразовательном учреждении</t>
  </si>
  <si>
    <t>Доля участников предметных олимпиад от количества учащихся 9-11 классов</t>
  </si>
  <si>
    <t xml:space="preserve">Количество учащихся 9-11 классов, участвующих в предметных олимпиадах </t>
  </si>
  <si>
    <t>Общее количество учащихся 9-11 классов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</si>
  <si>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</si>
  <si>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</si>
  <si>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>Участие в экспериментальной работе</t>
  </si>
  <si>
    <t>Участие в сетевых Интернет-проектах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</si>
  <si>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</si>
  <si>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</si>
  <si>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</si>
  <si>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</si>
  <si>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</si>
  <si>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</si>
  <si>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>2007-2008</t>
  </si>
  <si>
    <r>
      <t xml:space="preserve">Контактная информация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ОУ</t>
    </r>
    <r>
      <rPr>
        <sz val="12"/>
        <rFont val="Times New Roman"/>
        <family val="1"/>
      </rPr>
      <t xml:space="preserve">                               </t>
    </r>
    <r>
      <rPr>
        <sz val="11"/>
        <rFont val="Times New Roman"/>
        <family val="1"/>
      </rPr>
      <t>(код) телефон (рабочий, домашний, мобильный), факс, адрес электронной почты, адрес сайта</t>
    </r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</si>
  <si>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</si>
  <si>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</si>
  <si>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</si>
  <si>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</si>
  <si>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</si>
  <si>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</si>
  <si>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</si>
  <si>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</si>
  <si>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</si>
  <si>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</si>
  <si>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</si>
  <si>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</si>
  <si>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</si>
  <si>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</si>
  <si>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</si>
  <si>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</si>
  <si>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</si>
  <si>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</si>
  <si>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</si>
  <si>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</si>
  <si>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</si>
  <si>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</si>
  <si>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</si>
  <si>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</si>
  <si>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</si>
  <si>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</si>
  <si>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</si>
  <si>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</si>
  <si>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</si>
  <si>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</si>
  <si>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</si>
  <si>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</si>
  <si>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</si>
  <si>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</si>
  <si>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</si>
  <si>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</si>
  <si>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</si>
  <si>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</si>
  <si>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</si>
  <si>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</si>
  <si>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</si>
  <si>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</si>
  <si>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</si>
  <si>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</si>
  <si>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</si>
  <si>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</si>
  <si>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</si>
  <si>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</si>
  <si>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</si>
  <si>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</si>
  <si>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</si>
  <si>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</si>
  <si>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</si>
  <si>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</si>
  <si>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</si>
  <si>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</si>
  <si>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</si>
  <si>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</si>
  <si>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</si>
  <si>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</si>
  <si>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Название  программы развития</t>
  </si>
  <si>
    <t xml:space="preserve">Представленную информацию заверяю </t>
  </si>
  <si>
    <t>Учредитель образовательного учреждения:</t>
  </si>
  <si>
    <t>Фитобар</t>
  </si>
  <si>
    <t xml:space="preserve"> 5.5</t>
  </si>
  <si>
    <t>Организация занятий по ЛФК</t>
  </si>
  <si>
    <t xml:space="preserve"> 5.6</t>
  </si>
  <si>
    <t>Доля обучающихся, пользующихся горячим питанием</t>
  </si>
  <si>
    <t>Количество обучающихся, пользующихся горячим питанием</t>
  </si>
  <si>
    <t xml:space="preserve">Кабинет массажа </t>
  </si>
  <si>
    <t xml:space="preserve">Стоматологический кабинет </t>
  </si>
  <si>
    <t xml:space="preserve">Количество направлений, по которым общеобразовательное учреждение обеспечивает дополнительное образование  </t>
  </si>
  <si>
    <t>Наличие материально-технических условий для организации внеурочной деятельности</t>
  </si>
  <si>
    <t xml:space="preserve">Отсутствие вакансий педагогических кадров для реализации программ дополнительного образования </t>
  </si>
  <si>
    <t>Наличие зарегистрированных в  уставе общеобразовательного учреждения  различных форм получения образования</t>
  </si>
  <si>
    <t>Наличие той или иной формы подготовки к обучению в школе детей старшего дошкольного возраста, не посещающих дошкольные образовательные учреждения</t>
  </si>
  <si>
    <t xml:space="preserve">Наличие зафиксированных в уставе общеобразовательного учреждения органов общешкольного самоуправления </t>
  </si>
  <si>
    <t>Организация здоровьесберегающей деятельности</t>
  </si>
  <si>
    <t>Доля обучающихся, занимающихся в спортивных кружках, секциях, клубах в общеобразовательном учреждении</t>
  </si>
  <si>
    <t>Количество обучающихся, занимающихся в спортивных кружках, секциях, клубах в общеобразовательном учреждении</t>
  </si>
  <si>
    <t xml:space="preserve">Наличие охранно-пожарной сигнализации </t>
  </si>
  <si>
    <t>Наличие антитеррористических мер</t>
  </si>
  <si>
    <t>Соблюдение питьевого режима</t>
  </si>
  <si>
    <t>Доля обучающихся, получивших травмы во время учебно-воспитательного процесса</t>
  </si>
  <si>
    <t>Количество обучающихся, получивших травмы во время учебно-воспитательного процесса</t>
  </si>
  <si>
    <t>Общее количество педагогов, работающих  в общеобразовательном учреждении (без совместителей)</t>
  </si>
  <si>
    <t>Наличие сертифицированных учебных программ, разработанных педагогами школы</t>
  </si>
  <si>
    <t>Спортивный зал</t>
  </si>
  <si>
    <t>Медицинский кабинет</t>
  </si>
  <si>
    <t>Физиокабинет с оборудованием для физиопроцедур</t>
  </si>
  <si>
    <r>
      <t xml:space="preserve">Вид ОУ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</si>
  <si>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2009-2010</t>
  </si>
  <si>
    <t xml:space="preserve"> 2.9</t>
  </si>
  <si>
    <t>Общее количество педагогов, работающих по авторским инновационным программам в общеобразовательном учреждении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</si>
  <si>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</si>
  <si>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</si>
  <si>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</si>
  <si>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</si>
  <si>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</si>
  <si>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</si>
  <si>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</si>
  <si>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</si>
  <si>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ИНН ОУ</t>
  </si>
  <si>
    <r>
      <t xml:space="preserve">ОУ участник профессиональных конкурсов (конкурс  ПНПО не учитывается)                     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</si>
  <si>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ОУ участник конкурса ПНПО  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</si>
  <si>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 шаблона)</t>
    </r>
  </si>
  <si>
    <t>Доля учителей - предметников, использующих в профессиональной деятельности компьютерные и Интернет –  технологии и участвующих в сетевых сообществах</t>
  </si>
  <si>
    <t>Количество учителей-предметников, использующих в профессиональной деятельности компьютерные и Интернет –  технологии и участвующих в сетевых сообществах</t>
  </si>
  <si>
    <t>Наличие скоростного выхода в Интернет (скорость канала не ниже 512 кб/сек);</t>
  </si>
  <si>
    <t>Наличие комплекта лицензированного или свободно распространяемого программного обеспечения, программ автоматизации процессов управления и обучения в общеобразовательном учреждении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</si>
  <si>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</si>
  <si>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</si>
  <si>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</si>
  <si>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>Доля учебных кабинетов, оборудованных компьютером, мультимедийным проектором, интерактивным оборудованием</t>
  </si>
  <si>
    <t xml:space="preserve">Общее количество учебных кабинетов (аудиторий) в образовательном учреждении </t>
  </si>
  <si>
    <t>Количество учебных кабинетов, оборудованных компьютером, мультимедийным проектором, интерактивным оборудованием</t>
  </si>
  <si>
    <t xml:space="preserve"> 3.6</t>
  </si>
  <si>
    <t xml:space="preserve"> 7.3</t>
  </si>
  <si>
    <t>Доля обучающихся (6, 6-18 лет), не получивших обязательного общего образования</t>
  </si>
  <si>
    <t>Количество обучающихся (6, 6-18 лет), не получивших обязательного общего образования</t>
  </si>
  <si>
    <t>Источники финансирования дополнительного образования общеобразовательного учреждения (бюджет, внебюджетные источники, платные дополнительные услуги)</t>
  </si>
  <si>
    <t xml:space="preserve"> 1.4</t>
  </si>
  <si>
    <t>Доля  педагогов, работающих по сертифицированным учебным программам, разработанным педагогами школы, и участвующих в экспериментальной деятельности</t>
  </si>
  <si>
    <t>Доля учащихся-участников фестивалей, конкурсов, спортивных соревнований, смотров от общего числа учащихся общеобразовательного учреждения</t>
  </si>
  <si>
    <t xml:space="preserve">Количество учащихся-участников фестивалей, конкурсов, спортивных соревнований, смотров </t>
  </si>
  <si>
    <t xml:space="preserve"> 1.7</t>
  </si>
  <si>
    <t xml:space="preserve"> 1.8</t>
  </si>
  <si>
    <t>Средний балл по математике среди выпускников образовательного учреждения по данным ЕГЭ 2009-2010 г.г.;</t>
  </si>
  <si>
    <t>Средний балл по русскому языку среди выпускников образовательного учреждения по данным ЕГЭ 2009-2010 г.г.;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</si>
  <si>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</si>
  <si>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</si>
  <si>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</si>
  <si>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</si>
  <si>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</si>
  <si>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</si>
  <si>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</si>
  <si>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</si>
  <si>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</si>
  <si>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</si>
  <si>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</si>
  <si>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</si>
  <si>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</si>
  <si>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</si>
  <si>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>нет</t>
  </si>
  <si>
    <t>2006, 2007</t>
  </si>
  <si>
    <t>2006, 2008</t>
  </si>
  <si>
    <t>2007, 2008</t>
  </si>
  <si>
    <t>2006, 2007, 2008</t>
  </si>
  <si>
    <t>ОУ участник конкурса ПНПО</t>
  </si>
  <si>
    <r>
      <t xml:space="preserve">ОУ получатель гранта Губернатора Нижегородской области                                </t>
    </r>
    <r>
      <rPr>
        <sz val="12"/>
        <rFont val="Times New Roman"/>
        <family val="1"/>
      </rPr>
      <t xml:space="preserve"> (выбрать из списка)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</si>
  <si>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</si>
  <si>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2007-2009</t>
  </si>
  <si>
    <t>2007-2010</t>
  </si>
  <si>
    <r>
      <t>Внедрение в ОУ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электронных журналов и дневников учащихся</t>
    </r>
  </si>
  <si>
    <t>Общее количество учащихся общеобразовательного учреждения (за три года)</t>
  </si>
  <si>
    <t>Общее количество педагогов общеобразовательного учреждения (без совместителей  за три года)</t>
  </si>
  <si>
    <t>4. Сочетание принципов единоначалия и самоуправления</t>
  </si>
  <si>
    <t xml:space="preserve">Анализ реализации предшествующих этапов программы развития общеобразовательного учреждения, внедряющего инновационные образовательные программы  за последние 3 года 2007-2008, 2008-2009, 2009-2010 уч.г. </t>
  </si>
  <si>
    <t>Грант Губернатора</t>
  </si>
  <si>
    <t>2006, 2009</t>
  </si>
  <si>
    <t>2006, 2010</t>
  </si>
  <si>
    <t>2007, 2009</t>
  </si>
  <si>
    <t>2007, 2010</t>
  </si>
  <si>
    <t>2008, 2009</t>
  </si>
  <si>
    <t>2008, 2010</t>
  </si>
  <si>
    <t>2009, 2010</t>
  </si>
  <si>
    <t>2006, 2007, 2009</t>
  </si>
  <si>
    <t>2006, 2007, 2010</t>
  </si>
  <si>
    <t>2006, 2008, 2009</t>
  </si>
  <si>
    <t>2006, 2008, 2010</t>
  </si>
  <si>
    <t>2006, 2009, 2010</t>
  </si>
  <si>
    <t>2007, 2008, 2009</t>
  </si>
  <si>
    <t>2007, 2008, 2010</t>
  </si>
  <si>
    <t>2007, 2009, 2010</t>
  </si>
  <si>
    <t>2008, 2009, 2010</t>
  </si>
  <si>
    <t>2006, 2007, 2008, 2009</t>
  </si>
  <si>
    <t>2006, 2007, 2008, 2010</t>
  </si>
  <si>
    <t>2006, 2007, 2009, 2010</t>
  </si>
  <si>
    <t>2006, 2008, 2009, 2010</t>
  </si>
  <si>
    <t>2007, 2008, 2009, 2010</t>
  </si>
  <si>
    <t>2006, 2007, 2008, 2009, 2010</t>
  </si>
  <si>
    <r>
      <t>Количество  конкурсов, смотров,</t>
    </r>
    <r>
      <rPr>
        <sz val="10"/>
        <rFont val="Arial Cyr"/>
        <family val="0"/>
      </rPr>
      <t xml:space="preserve">  в которых общеобразовательное учреждение принимало участие </t>
    </r>
  </si>
  <si>
    <t>Доля выпускников общеобразовательного учреждения, получивших аттестат о среднем образовании</t>
  </si>
  <si>
    <t>Наличие попечительского совета</t>
  </si>
  <si>
    <t>Доля учителей-участников конкурсов профессионального мастерства от общего числа учителей общеобразовательного учреждения</t>
  </si>
  <si>
    <t>Количество учителей-участников конкурсов профессионального мастерства</t>
  </si>
  <si>
    <t>Платные дополнительные услуги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</si>
</sst>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2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28"/>
      <color indexed="10"/>
      <name val="Arial Cyr"/>
      <family val="0"/>
    </font>
    <font>
      <b/>
      <sz val="14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vertical="top" wrapText="1"/>
    </xf>
    <xf numFmtId="0" fontId="35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5" fillId="0" borderId="12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3" fillId="0" borderId="0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5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7" fillId="0" borderId="0" xfId="0" applyFont="1" applyAlignment="1" applyProtection="1">
      <alignment horizontal="left"/>
      <protection/>
    </xf>
    <xf numFmtId="0" fontId="37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justify" vertical="center" wrapText="1"/>
    </xf>
    <xf numFmtId="0" fontId="35" fillId="0" borderId="12" xfId="0" applyFont="1" applyBorder="1" applyAlignment="1" applyProtection="1">
      <alignment horizontal="left" wrapText="1"/>
      <protection hidden="1"/>
    </xf>
    <xf numFmtId="0" fontId="35" fillId="0" borderId="12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vertical="top" wrapText="1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5" fillId="0" borderId="0" xfId="0" applyFont="1" applyBorder="1" applyAlignment="1" applyProtection="1">
      <alignment horizontal="left" wrapText="1"/>
      <protection/>
    </xf>
    <xf numFmtId="0" fontId="34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/>
      <protection/>
    </xf>
    <xf numFmtId="49" fontId="11" fillId="22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1" fontId="11" fillId="22" borderId="10" xfId="0" applyNumberFormat="1" applyFont="1" applyFill="1" applyBorder="1" applyAlignment="1" applyProtection="1">
      <alignment horizontal="center" vertical="center"/>
      <protection locked="0"/>
    </xf>
    <xf numFmtId="1" fontId="12" fillId="2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" fontId="1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1" fillId="2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" fontId="9" fillId="0" borderId="11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hidden="1"/>
    </xf>
    <xf numFmtId="164" fontId="11" fillId="0" borderId="10" xfId="0" applyNumberFormat="1" applyFont="1" applyFill="1" applyBorder="1" applyAlignment="1" applyProtection="1">
      <alignment horizontal="center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175" fontId="11" fillId="22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0" fontId="11" fillId="2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" fontId="9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" fontId="9" fillId="0" borderId="11" xfId="0" applyNumberFormat="1" applyFont="1" applyBorder="1" applyAlignment="1">
      <alignment horizontal="center" vertical="center"/>
    </xf>
    <xf numFmtId="16" fontId="9" fillId="0" borderId="1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38" fillId="24" borderId="24" xfId="0" applyFont="1" applyFill="1" applyBorder="1" applyAlignment="1" applyProtection="1">
      <alignment horizontal="center"/>
      <protection hidden="1"/>
    </xf>
    <xf numFmtId="0" fontId="38" fillId="24" borderId="25" xfId="0" applyFont="1" applyFill="1" applyBorder="1" applyAlignment="1" applyProtection="1">
      <alignment horizontal="center"/>
      <protection hidden="1"/>
    </xf>
    <xf numFmtId="0" fontId="38" fillId="24" borderId="26" xfId="0" applyFont="1" applyFill="1" applyBorder="1" applyAlignment="1" applyProtection="1">
      <alignment horizontal="center"/>
      <protection hidden="1"/>
    </xf>
    <xf numFmtId="0" fontId="38" fillId="24" borderId="27" xfId="0" applyFont="1" applyFill="1" applyBorder="1" applyAlignment="1" applyProtection="1">
      <alignment horizontal="center"/>
      <protection hidden="1"/>
    </xf>
    <xf numFmtId="0" fontId="38" fillId="24" borderId="28" xfId="0" applyFont="1" applyFill="1" applyBorder="1" applyAlignment="1" applyProtection="1">
      <alignment horizontal="center"/>
      <protection hidden="1"/>
    </xf>
    <xf numFmtId="0" fontId="38" fillId="24" borderId="29" xfId="0" applyFont="1" applyFill="1" applyBorder="1" applyAlignment="1" applyProtection="1">
      <alignment horizontal="center"/>
      <protection hidden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35" fillId="0" borderId="12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center" vertical="top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 locked="0"/>
    </xf>
    <xf numFmtId="0" fontId="3" fillId="22" borderId="14" xfId="0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Border="1" applyAlignment="1">
      <alignment horizontal="center" vertical="center" wrapText="1"/>
    </xf>
    <xf numFmtId="0" fontId="39" fillId="20" borderId="17" xfId="0" applyFont="1" applyFill="1" applyBorder="1" applyAlignment="1">
      <alignment horizontal="center" vertical="center"/>
    </xf>
    <xf numFmtId="0" fontId="39" fillId="20" borderId="30" xfId="0" applyFont="1" applyFill="1" applyBorder="1" applyAlignment="1">
      <alignment horizontal="center" vertical="center"/>
    </xf>
    <xf numFmtId="0" fontId="39" fillId="20" borderId="15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1" fontId="5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5" fillId="22" borderId="17" xfId="0" applyFont="1" applyFill="1" applyBorder="1" applyAlignment="1" applyProtection="1">
      <alignment horizontal="center" vertical="center" wrapText="1"/>
      <protection locked="0"/>
    </xf>
    <xf numFmtId="0" fontId="5" fillId="22" borderId="30" xfId="0" applyFont="1" applyFill="1" applyBorder="1" applyAlignment="1" applyProtection="1">
      <alignment horizontal="center" vertical="center" wrapText="1"/>
      <protection locked="0"/>
    </xf>
    <xf numFmtId="0" fontId="5" fillId="22" borderId="15" xfId="0" applyFont="1" applyFill="1" applyBorder="1" applyAlignment="1" applyProtection="1">
      <alignment horizontal="center" vertical="center" wrapText="1"/>
      <protection locked="0"/>
    </xf>
    <xf numFmtId="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7" xfId="0" applyFill="1" applyBorder="1" applyAlignment="1" applyProtection="1">
      <alignment horizontal="center" vertical="center" wrapText="1"/>
      <protection locked="0"/>
    </xf>
    <xf numFmtId="0" fontId="0" fillId="22" borderId="30" xfId="0" applyFill="1" applyBorder="1" applyAlignment="1" applyProtection="1">
      <alignment horizontal="center" vertical="center" wrapText="1"/>
      <protection locked="0"/>
    </xf>
    <xf numFmtId="0" fontId="0" fillId="22" borderId="15" xfId="0" applyFill="1" applyBorder="1" applyAlignment="1" applyProtection="1">
      <alignment horizontal="center" vertical="center" wrapText="1"/>
      <protection locked="0"/>
    </xf>
    <xf numFmtId="1" fontId="11" fillId="2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0" fontId="5" fillId="20" borderId="30" xfId="0" applyFont="1" applyFill="1" applyBorder="1" applyAlignment="1" applyProtection="1">
      <alignment horizontal="center" vertical="center" wrapText="1"/>
      <protection/>
    </xf>
    <xf numFmtId="0" fontId="5" fillId="20" borderId="1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6" fontId="9" fillId="0" borderId="16" xfId="0" applyNumberFormat="1" applyFont="1" applyFill="1" applyBorder="1" applyAlignment="1" applyProtection="1">
      <alignment horizontal="center" vertical="center" wrapText="1"/>
      <protection/>
    </xf>
    <xf numFmtId="16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1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11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1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B81">
      <selection activeCell="D82" sqref="D82"/>
    </sheetView>
  </sheetViews>
  <sheetFormatPr defaultColWidth="9.00390625" defaultRowHeight="12.75"/>
  <cols>
    <col min="1" max="1" width="3.50390625" style="0" hidden="1" customWidth="1"/>
    <col min="2" max="2" width="7.125" style="50" customWidth="1"/>
    <col min="3" max="3" width="50.625" style="3" customWidth="1"/>
    <col min="4" max="7" width="18.625" style="0" customWidth="1"/>
    <col min="8" max="8" width="0.12890625" style="0" hidden="1" customWidth="1"/>
    <col min="9" max="9" width="6.00390625" style="0" hidden="1" customWidth="1"/>
    <col min="10" max="10" width="7.125" style="61" customWidth="1"/>
  </cols>
  <sheetData>
    <row r="1" spans="2:7" ht="64.5" customHeight="1">
      <c r="B1" s="46"/>
      <c r="C1" s="127" t="s">
        <v>275</v>
      </c>
      <c r="D1" s="127"/>
      <c r="E1" s="127"/>
      <c r="F1" s="127"/>
      <c r="G1" s="127"/>
    </row>
    <row r="2" spans="1:7" ht="23.25" customHeight="1">
      <c r="A2">
        <v>13</v>
      </c>
      <c r="B2" s="128" t="s">
        <v>33</v>
      </c>
      <c r="C2" s="129"/>
      <c r="D2" s="129"/>
      <c r="E2" s="129"/>
      <c r="F2" s="129"/>
      <c r="G2" s="130"/>
    </row>
    <row r="3" spans="1:7" ht="46.5">
      <c r="A3">
        <v>20</v>
      </c>
      <c r="B3" s="65">
        <v>1</v>
      </c>
      <c r="C3" s="1" t="s">
        <v>223</v>
      </c>
      <c r="D3" s="131"/>
      <c r="E3" s="131"/>
      <c r="F3" s="131"/>
      <c r="G3" s="131"/>
    </row>
    <row r="4" spans="2:7" ht="21" customHeight="1">
      <c r="B4" s="66">
        <v>2</v>
      </c>
      <c r="C4" s="1" t="s">
        <v>220</v>
      </c>
      <c r="D4" s="132"/>
      <c r="E4" s="132"/>
      <c r="F4" s="132"/>
      <c r="G4" s="132"/>
    </row>
    <row r="5" spans="2:7" ht="29.25">
      <c r="B5" s="65">
        <v>3</v>
      </c>
      <c r="C5" s="1" t="s">
        <v>4</v>
      </c>
      <c r="D5" s="126"/>
      <c r="E5" s="126"/>
      <c r="F5" s="126"/>
      <c r="G5" s="126"/>
    </row>
    <row r="6" spans="2:7" ht="57" customHeight="1">
      <c r="B6" s="66">
        <v>4</v>
      </c>
      <c r="C6" s="1" t="s">
        <v>31</v>
      </c>
      <c r="D6" s="125"/>
      <c r="E6" s="125"/>
      <c r="F6" s="125"/>
      <c r="G6" s="125"/>
    </row>
    <row r="7" spans="2:7" ht="53.25" customHeight="1">
      <c r="B7" s="65">
        <v>5</v>
      </c>
      <c r="C7" s="1" t="s">
        <v>208</v>
      </c>
      <c r="D7" s="125"/>
      <c r="E7" s="125"/>
      <c r="F7" s="125"/>
      <c r="G7" s="125"/>
    </row>
    <row r="8" spans="2:7" ht="33" customHeight="1">
      <c r="B8" s="66">
        <v>6</v>
      </c>
      <c r="C8" s="1" t="s">
        <v>34</v>
      </c>
      <c r="D8" s="125"/>
      <c r="E8" s="125"/>
      <c r="F8" s="125"/>
      <c r="G8" s="125"/>
    </row>
    <row r="9" spans="2:7" ht="29.25">
      <c r="B9" s="65">
        <v>7</v>
      </c>
      <c r="C9" s="1" t="s">
        <v>5</v>
      </c>
      <c r="D9" s="125"/>
      <c r="E9" s="125"/>
      <c r="F9" s="125"/>
      <c r="G9" s="125"/>
    </row>
    <row r="10" spans="2:7" ht="29.25">
      <c r="B10" s="66">
        <v>8</v>
      </c>
      <c r="C10" s="1" t="s">
        <v>6</v>
      </c>
      <c r="D10" s="125"/>
      <c r="E10" s="125"/>
      <c r="F10" s="125"/>
      <c r="G10" s="125"/>
    </row>
    <row r="11" spans="2:7" ht="29.25">
      <c r="B11" s="65">
        <v>9</v>
      </c>
      <c r="C11" s="1" t="s">
        <v>3</v>
      </c>
      <c r="D11" s="133"/>
      <c r="E11" s="134"/>
      <c r="F11" s="134"/>
      <c r="G11" s="135"/>
    </row>
    <row r="12" spans="2:7" ht="28.5">
      <c r="B12" s="66">
        <v>10</v>
      </c>
      <c r="C12" s="2" t="s">
        <v>7</v>
      </c>
      <c r="D12" s="137"/>
      <c r="E12" s="138"/>
      <c r="F12" s="138"/>
      <c r="G12" s="139"/>
    </row>
    <row r="13" spans="2:7" ht="42.75">
      <c r="B13" s="65">
        <v>11</v>
      </c>
      <c r="C13" s="1" t="s">
        <v>117</v>
      </c>
      <c r="D13" s="140"/>
      <c r="E13" s="140"/>
      <c r="F13" s="140"/>
      <c r="G13" s="140"/>
    </row>
    <row r="14" spans="2:7" ht="45">
      <c r="B14" s="65">
        <v>12</v>
      </c>
      <c r="C14" s="1" t="s">
        <v>221</v>
      </c>
      <c r="D14" s="141"/>
      <c r="E14" s="141"/>
      <c r="F14" s="141"/>
      <c r="G14" s="141"/>
    </row>
    <row r="15" spans="2:7" ht="29.25">
      <c r="B15" s="66">
        <v>13</v>
      </c>
      <c r="C15" s="1" t="s">
        <v>222</v>
      </c>
      <c r="D15" s="132"/>
      <c r="E15" s="132"/>
      <c r="F15" s="132"/>
      <c r="G15" s="132"/>
    </row>
    <row r="16" spans="2:7" ht="52.5" customHeight="1">
      <c r="B16" s="65">
        <v>14</v>
      </c>
      <c r="C16" s="1" t="s">
        <v>267</v>
      </c>
      <c r="D16" s="132"/>
      <c r="E16" s="132"/>
      <c r="F16" s="132"/>
      <c r="G16" s="132"/>
    </row>
    <row r="17" spans="2:7" ht="33.75" customHeight="1">
      <c r="B17" s="66">
        <v>15</v>
      </c>
      <c r="C17" s="1" t="s">
        <v>35</v>
      </c>
      <c r="D17" s="125"/>
      <c r="E17" s="125"/>
      <c r="F17" s="125"/>
      <c r="G17" s="125"/>
    </row>
    <row r="18" spans="2:7" ht="33" customHeight="1">
      <c r="B18" s="65">
        <v>16</v>
      </c>
      <c r="C18" s="1" t="s">
        <v>178</v>
      </c>
      <c r="D18" s="136"/>
      <c r="E18" s="136"/>
      <c r="F18" s="136"/>
      <c r="G18" s="136"/>
    </row>
    <row r="19" spans="2:7" ht="50.25" customHeight="1">
      <c r="B19" s="67">
        <v>17</v>
      </c>
      <c r="C19" s="30" t="s">
        <v>268</v>
      </c>
      <c r="D19" s="142"/>
      <c r="E19" s="143"/>
      <c r="F19" s="143"/>
      <c r="G19" s="144"/>
    </row>
    <row r="21" spans="2:7" ht="21" customHeight="1">
      <c r="B21" s="150" t="s">
        <v>36</v>
      </c>
      <c r="C21" s="151"/>
      <c r="D21" s="151"/>
      <c r="E21" s="151"/>
      <c r="F21" s="151"/>
      <c r="G21" s="152"/>
    </row>
    <row r="22" spans="1:10" s="45" customFormat="1" ht="21" customHeight="1">
      <c r="A22" s="68"/>
      <c r="B22" s="154" t="s">
        <v>37</v>
      </c>
      <c r="C22" s="95" t="s">
        <v>245</v>
      </c>
      <c r="D22" s="51" t="s">
        <v>13</v>
      </c>
      <c r="E22" s="51" t="s">
        <v>209</v>
      </c>
      <c r="F22" s="146"/>
      <c r="G22" s="147"/>
      <c r="J22" s="62"/>
    </row>
    <row r="23" spans="1:10" s="45" customFormat="1" ht="23.25" customHeight="1">
      <c r="A23" s="68"/>
      <c r="B23" s="155"/>
      <c r="C23" s="96"/>
      <c r="D23" s="60"/>
      <c r="E23" s="60"/>
      <c r="F23" s="148"/>
      <c r="G23" s="149"/>
      <c r="J23" s="62"/>
    </row>
    <row r="24" spans="1:10" s="45" customFormat="1" ht="21" customHeight="1">
      <c r="A24" s="68"/>
      <c r="B24" s="156" t="s">
        <v>40</v>
      </c>
      <c r="C24" s="95" t="s">
        <v>246</v>
      </c>
      <c r="D24" s="36" t="s">
        <v>13</v>
      </c>
      <c r="E24" s="36" t="s">
        <v>209</v>
      </c>
      <c r="F24" s="148"/>
      <c r="G24" s="149"/>
      <c r="J24" s="62"/>
    </row>
    <row r="25" spans="1:10" s="45" customFormat="1" ht="29.25" customHeight="1">
      <c r="A25" s="68"/>
      <c r="B25" s="157"/>
      <c r="C25" s="96"/>
      <c r="D25" s="60"/>
      <c r="E25" s="60"/>
      <c r="F25" s="148"/>
      <c r="G25" s="149"/>
      <c r="J25" s="62"/>
    </row>
    <row r="26" spans="1:7" ht="24.75" customHeight="1">
      <c r="A26" s="69"/>
      <c r="B26" s="153" t="s">
        <v>45</v>
      </c>
      <c r="C26" s="160" t="s">
        <v>300</v>
      </c>
      <c r="D26" s="36" t="s">
        <v>116</v>
      </c>
      <c r="E26" s="36" t="s">
        <v>13</v>
      </c>
      <c r="F26" s="36" t="s">
        <v>209</v>
      </c>
      <c r="G26" s="158"/>
    </row>
    <row r="27" spans="1:10" ht="21" customHeight="1">
      <c r="A27" s="69"/>
      <c r="B27" s="153"/>
      <c r="C27" s="161"/>
      <c r="D27" s="56" t="str">
        <f>IF(COUNTBLANK(D29)=1," ",IF(D29=0,0,IF(ISBLANK(D29)=TRUE," ",D28/D29)))</f>
        <v> </v>
      </c>
      <c r="E27" s="56" t="str">
        <f>IF(COUNTBLANK(D29)=1," ",IF(E29=0,0,IF(ISBLANK(E29)=TRUE," ",E28/E29)))</f>
        <v> </v>
      </c>
      <c r="F27" s="56" t="str">
        <f>IF(COUNTBLANK(D29)=1," ",IF(F29=0,0,IF(ISBLANK(F29)=TRUE," ",F28/F29)))</f>
        <v> </v>
      </c>
      <c r="G27" s="158"/>
      <c r="J27" s="63" t="str">
        <f>IF(OR(D27=" ",E27=" ",F27=" ")," ",IF(AND(D27=0,E27=0,F27=0),"",IF(OR(D27&gt;1,E27&gt;1,F27&gt;1),"!"," ")))</f>
        <v> </v>
      </c>
    </row>
    <row r="28" spans="1:7" ht="24" customHeight="1">
      <c r="A28" s="69"/>
      <c r="B28" s="153"/>
      <c r="C28" s="70" t="s">
        <v>38</v>
      </c>
      <c r="D28" s="37"/>
      <c r="E28" s="37"/>
      <c r="F28" s="37"/>
      <c r="G28" s="158"/>
    </row>
    <row r="29" spans="1:7" ht="23.25" customHeight="1">
      <c r="A29" s="69"/>
      <c r="B29" s="153"/>
      <c r="C29" s="70" t="s">
        <v>39</v>
      </c>
      <c r="D29" s="64"/>
      <c r="E29" s="37"/>
      <c r="F29" s="37"/>
      <c r="G29" s="158"/>
    </row>
    <row r="30" spans="1:7" ht="24" customHeight="1">
      <c r="A30" s="69"/>
      <c r="B30" s="153" t="s">
        <v>239</v>
      </c>
      <c r="C30" s="162" t="s">
        <v>99</v>
      </c>
      <c r="D30" s="36" t="s">
        <v>116</v>
      </c>
      <c r="E30" s="36" t="s">
        <v>13</v>
      </c>
      <c r="F30" s="36" t="s">
        <v>209</v>
      </c>
      <c r="G30" s="158"/>
    </row>
    <row r="31" spans="1:11" ht="41.25" customHeight="1">
      <c r="A31" s="69"/>
      <c r="B31" s="153"/>
      <c r="C31" s="163"/>
      <c r="D31" s="56" t="str">
        <f>IF(D33=0,0,IF(ISBLANK(D32)=TRUE," ",D32/D33))</f>
        <v> </v>
      </c>
      <c r="E31" s="56" t="str">
        <f>IF(E33=0,0,IF(ISBLANK(E32)=TRUE," ",E32/E33))</f>
        <v> </v>
      </c>
      <c r="F31" s="56" t="str">
        <f>IF(F33=0,0,IF(ISBLANK(F32)=TRUE," ",F32/F33))</f>
        <v> </v>
      </c>
      <c r="G31" s="158"/>
      <c r="J31" s="63" t="str">
        <f>IF(OR(D31=" ",E31=" ",F31=" ")," ",IF(AND(D31=0,E31=0,F31=0)," ",IF(OR(D31&gt;1,E31&gt;1,F31&gt;1),"!"," ")))</f>
        <v> </v>
      </c>
      <c r="K31" s="63"/>
    </row>
    <row r="32" spans="1:7" ht="69.75" customHeight="1">
      <c r="A32" s="69"/>
      <c r="B32" s="153"/>
      <c r="C32" s="70" t="s">
        <v>100</v>
      </c>
      <c r="D32" s="37"/>
      <c r="E32" s="37"/>
      <c r="F32" s="37"/>
      <c r="G32" s="158"/>
    </row>
    <row r="33" spans="1:7" ht="20.25" customHeight="1">
      <c r="A33" s="69"/>
      <c r="B33" s="153"/>
      <c r="C33" s="70" t="s">
        <v>39</v>
      </c>
      <c r="D33" s="57" t="str">
        <f>IF(ISBLANK(D29)=TRUE," ",D29)</f>
        <v> </v>
      </c>
      <c r="E33" s="57" t="str">
        <f>IF(ISBLANK(E29)=TRUE," ",E29)</f>
        <v> </v>
      </c>
      <c r="F33" s="57" t="str">
        <f>IF(ISBLANK(F29)=TRUE," ",F29)</f>
        <v> </v>
      </c>
      <c r="G33" s="158"/>
    </row>
    <row r="34" spans="1:7" ht="20.25" customHeight="1">
      <c r="A34" s="69"/>
      <c r="B34" s="153" t="s">
        <v>47</v>
      </c>
      <c r="C34" s="160" t="s">
        <v>101</v>
      </c>
      <c r="D34" s="36" t="s">
        <v>116</v>
      </c>
      <c r="E34" s="36" t="s">
        <v>13</v>
      </c>
      <c r="F34" s="36" t="s">
        <v>209</v>
      </c>
      <c r="G34" s="158"/>
    </row>
    <row r="35" spans="1:10" ht="21" customHeight="1">
      <c r="A35" s="69"/>
      <c r="B35" s="153"/>
      <c r="C35" s="161"/>
      <c r="D35" s="56" t="str">
        <f>IF(COUNTBLANK(D37)=1," ",IF(D37=0,0,IF(ISBLANK(D36)=TRUE," ",D36/D37)))</f>
        <v> </v>
      </c>
      <c r="E35" s="56" t="str">
        <f>IF(COUNTBLANK(E37)=1," ",IF(E37=0,0,IF(ISBLANK(E36)=TRUE," ",E36/E37)))</f>
        <v> </v>
      </c>
      <c r="F35" s="56" t="str">
        <f>IF(COUNTBLANK(F37)=1," ",IF(F37=0,0,IF(ISBLANK(F36)=TRUE," ",F36/F37)))</f>
        <v> </v>
      </c>
      <c r="G35" s="158"/>
      <c r="J35" s="63" t="str">
        <f>IF(OR(D35=" ",E35=" ",F35=" ")," ",IF(AND(D35=0,E35=0,F35=0),"",IF(OR(D35&gt;1,E35&gt;1,F35&gt;1),"!"," ")))</f>
        <v> </v>
      </c>
    </row>
    <row r="36" spans="1:7" ht="29.25" customHeight="1">
      <c r="A36" s="69"/>
      <c r="B36" s="153"/>
      <c r="C36" s="70" t="s">
        <v>102</v>
      </c>
      <c r="D36" s="37"/>
      <c r="E36" s="37"/>
      <c r="F36" s="37"/>
      <c r="G36" s="158"/>
    </row>
    <row r="37" spans="1:7" ht="26.25" customHeight="1">
      <c r="A37" s="69"/>
      <c r="B37" s="153"/>
      <c r="C37" s="70" t="s">
        <v>46</v>
      </c>
      <c r="D37" s="37"/>
      <c r="E37" s="37"/>
      <c r="F37" s="37"/>
      <c r="G37" s="158"/>
    </row>
    <row r="38" spans="1:7" ht="21" customHeight="1">
      <c r="A38" s="69"/>
      <c r="B38" s="153" t="s">
        <v>50</v>
      </c>
      <c r="C38" s="160" t="s">
        <v>48</v>
      </c>
      <c r="D38" s="36" t="s">
        <v>116</v>
      </c>
      <c r="E38" s="36" t="s">
        <v>13</v>
      </c>
      <c r="F38" s="36" t="s">
        <v>209</v>
      </c>
      <c r="G38" s="158"/>
    </row>
    <row r="39" spans="1:10" ht="21" customHeight="1">
      <c r="A39" s="69"/>
      <c r="B39" s="153"/>
      <c r="C39" s="161"/>
      <c r="D39" s="56" t="str">
        <f>IF(COUNTBLANK(D41)=1," ",IF(D41=0,0,IF(ISBLANK(D41)=TRUE," ",D40/D41)))</f>
        <v> </v>
      </c>
      <c r="E39" s="56" t="str">
        <f>IF(COUNTBLANK(E41)=1," ",IF(E41=0,0,IF(ISBLANK(E41)=TRUE," ",E40/E41)))</f>
        <v> </v>
      </c>
      <c r="F39" s="56" t="str">
        <f>IF(COUNTBLANK(F41)=1," ",IF(F41=0,0,IF(ISBLANK(F41)=TRUE," ",F40/F41)))</f>
        <v> </v>
      </c>
      <c r="G39" s="158"/>
      <c r="J39" s="63" t="str">
        <f>IF(OR(D39=" ",E39=" ",F39=" ")," ",IF(AND(D39=0,E39=0,F39=0),"",IF(OR(D39&gt;1,E39&gt;1,F39&gt;1),"!"," ")))</f>
        <v> </v>
      </c>
    </row>
    <row r="40" spans="1:7" ht="20.25" customHeight="1">
      <c r="A40" s="69"/>
      <c r="B40" s="153"/>
      <c r="C40" s="70" t="s">
        <v>49</v>
      </c>
      <c r="D40" s="38"/>
      <c r="E40" s="38"/>
      <c r="F40" s="38"/>
      <c r="G40" s="158"/>
    </row>
    <row r="41" spans="1:7" ht="27" customHeight="1">
      <c r="A41" s="69"/>
      <c r="B41" s="153"/>
      <c r="C41" s="70" t="s">
        <v>19</v>
      </c>
      <c r="D41" s="38"/>
      <c r="E41" s="38"/>
      <c r="F41" s="38"/>
      <c r="G41" s="159"/>
    </row>
    <row r="42" spans="1:7" ht="47.25" customHeight="1">
      <c r="A42" s="69"/>
      <c r="B42" s="153" t="s">
        <v>243</v>
      </c>
      <c r="C42" s="160" t="s">
        <v>103</v>
      </c>
      <c r="D42" s="39" t="s">
        <v>51</v>
      </c>
      <c r="E42" s="39" t="s">
        <v>52</v>
      </c>
      <c r="F42" s="39" t="s">
        <v>53</v>
      </c>
      <c r="G42" s="39" t="s">
        <v>54</v>
      </c>
    </row>
    <row r="43" spans="1:10" ht="21" customHeight="1">
      <c r="A43" s="69"/>
      <c r="B43" s="153"/>
      <c r="C43" s="161"/>
      <c r="D43" s="56" t="str">
        <f>IF(COUNTBLANK($D$45)=1," ",IF($D$45=0,0,IF(ISBLANK($D$45)=TRUE," ",D44/$D$45)))</f>
        <v> </v>
      </c>
      <c r="E43" s="56" t="str">
        <f>IF(COUNTBLANK($D$45)=1," ",IF($D$45=0,0,IF(ISBLANK($D$45)=TRUE," ",E44/$D$45)))</f>
        <v> </v>
      </c>
      <c r="F43" s="56" t="str">
        <f>IF(COUNTBLANK($D$45)=1," ",IF($D$45=0,0,IF(ISBLANK($D$45)=TRUE," ",F44/$D$45)))</f>
        <v> </v>
      </c>
      <c r="G43" s="56" t="str">
        <f>IF(COUNTBLANK($D$45)=1," ",IF($D$45=0,0,IF(ISBLANK($D$45)=TRUE," ",G44/$D$45)))</f>
        <v> </v>
      </c>
      <c r="J43" s="63"/>
    </row>
    <row r="44" spans="1:7" ht="37.5" customHeight="1">
      <c r="A44" s="69"/>
      <c r="B44" s="153"/>
      <c r="C44" s="70" t="s">
        <v>104</v>
      </c>
      <c r="D44" s="37"/>
      <c r="E44" s="37"/>
      <c r="F44" s="37"/>
      <c r="G44" s="37"/>
    </row>
    <row r="45" spans="1:7" ht="25.5" customHeight="1">
      <c r="A45" s="69"/>
      <c r="B45" s="153"/>
      <c r="C45" s="70" t="s">
        <v>105</v>
      </c>
      <c r="D45" s="145"/>
      <c r="E45" s="145"/>
      <c r="F45" s="145"/>
      <c r="G45" s="145"/>
    </row>
    <row r="46" spans="1:7" ht="48" customHeight="1">
      <c r="A46" s="69"/>
      <c r="B46" s="175" t="s">
        <v>244</v>
      </c>
      <c r="C46" s="160" t="s">
        <v>106</v>
      </c>
      <c r="D46" s="39" t="s">
        <v>51</v>
      </c>
      <c r="E46" s="39" t="s">
        <v>52</v>
      </c>
      <c r="F46" s="39" t="s">
        <v>53</v>
      </c>
      <c r="G46" s="39" t="s">
        <v>54</v>
      </c>
    </row>
    <row r="47" spans="1:10" ht="21" customHeight="1">
      <c r="A47" s="69"/>
      <c r="B47" s="176"/>
      <c r="C47" s="161"/>
      <c r="D47" s="56" t="str">
        <f>IF($D$49=" "," ",IF(D48=0,0,IF(ISBLANK(D48)=TRUE," ",D48/$D$49)))</f>
        <v> </v>
      </c>
      <c r="E47" s="56" t="str">
        <f>IF($D$49=" "," ",IF(E48=0,0,IF(ISBLANK(E48)=TRUE," ",E48/$D$49)))</f>
        <v> </v>
      </c>
      <c r="F47" s="56" t="str">
        <f>IF($D$49=" "," ",IF(F48=0,0,IF(ISBLANK(F48)=TRUE," ",F48/$D$49)))</f>
        <v> </v>
      </c>
      <c r="G47" s="56" t="str">
        <f>IF($D$49=" "," ",IF(G48=0,0,IF(ISBLANK(G48)=TRUE," ",G48/$D$49)))</f>
        <v> </v>
      </c>
      <c r="J47" s="63"/>
    </row>
    <row r="48" spans="1:7" ht="27.75" customHeight="1">
      <c r="A48" s="69"/>
      <c r="B48" s="176"/>
      <c r="C48" s="70" t="s">
        <v>107</v>
      </c>
      <c r="D48" s="37"/>
      <c r="E48" s="37"/>
      <c r="F48" s="37"/>
      <c r="G48" s="37"/>
    </row>
    <row r="49" spans="1:7" ht="29.25" customHeight="1">
      <c r="A49" s="69"/>
      <c r="B49" s="177"/>
      <c r="C49" s="70" t="s">
        <v>105</v>
      </c>
      <c r="D49" s="174" t="str">
        <f>IF(ISBLANK(D45)=TRUE," ",D45)</f>
        <v> </v>
      </c>
      <c r="E49" s="174"/>
      <c r="F49" s="174"/>
      <c r="G49" s="174"/>
    </row>
    <row r="50" spans="2:7" ht="32.25" customHeight="1">
      <c r="B50" s="86" t="s">
        <v>55</v>
      </c>
      <c r="C50" s="86"/>
      <c r="D50" s="86"/>
      <c r="E50" s="86"/>
      <c r="F50" s="86"/>
      <c r="G50" s="86"/>
    </row>
    <row r="51" spans="2:7" ht="61.5" customHeight="1">
      <c r="B51" s="84" t="s">
        <v>56</v>
      </c>
      <c r="C51" s="85" t="s">
        <v>108</v>
      </c>
      <c r="D51" s="43" t="s">
        <v>57</v>
      </c>
      <c r="E51" s="40" t="s">
        <v>58</v>
      </c>
      <c r="F51" s="40" t="s">
        <v>59</v>
      </c>
      <c r="G51" s="82"/>
    </row>
    <row r="52" spans="2:7" ht="25.5" customHeight="1">
      <c r="B52" s="84"/>
      <c r="C52" s="85"/>
      <c r="D52" s="35"/>
      <c r="E52" s="35"/>
      <c r="F52" s="35"/>
      <c r="G52" s="82"/>
    </row>
    <row r="53" spans="2:7" ht="27.75" customHeight="1">
      <c r="B53" s="84" t="s">
        <v>60</v>
      </c>
      <c r="C53" s="85" t="s">
        <v>204</v>
      </c>
      <c r="D53" s="40" t="s">
        <v>61</v>
      </c>
      <c r="E53" s="40" t="s">
        <v>62</v>
      </c>
      <c r="F53" s="40" t="s">
        <v>63</v>
      </c>
      <c r="G53" s="82"/>
    </row>
    <row r="54" spans="2:7" ht="24" customHeight="1">
      <c r="B54" s="84"/>
      <c r="C54" s="85"/>
      <c r="D54" s="35"/>
      <c r="E54" s="35"/>
      <c r="F54" s="35"/>
      <c r="G54" s="82"/>
    </row>
    <row r="55" spans="2:7" ht="18" customHeight="1">
      <c r="B55" s="84" t="s">
        <v>64</v>
      </c>
      <c r="C55" s="85" t="s">
        <v>240</v>
      </c>
      <c r="D55" s="36" t="s">
        <v>116</v>
      </c>
      <c r="E55" s="36" t="s">
        <v>13</v>
      </c>
      <c r="F55" s="36" t="s">
        <v>209</v>
      </c>
      <c r="G55" s="82"/>
    </row>
    <row r="56" spans="2:10" ht="37.5" customHeight="1">
      <c r="B56" s="84"/>
      <c r="C56" s="85"/>
      <c r="D56" s="56" t="str">
        <f>IF(COUNTBLANK(D58)=1," ",IF(D58=0,0,IF(ISBLANK(D58)=TRUE," ",D57/D58)))</f>
        <v> </v>
      </c>
      <c r="E56" s="56" t="str">
        <f>IF(COUNTBLANK(E58)=1," ",IF(E58=0,0,IF(ISBLANK(E58)=TRUE," ",E57/E58)))</f>
        <v> </v>
      </c>
      <c r="F56" s="56" t="str">
        <f>IF(COUNTBLANK(F58)=1," ",IF(F58=0,0,IF(ISBLANK(F58)=TRUE," ",F57/F58)))</f>
        <v> </v>
      </c>
      <c r="G56" s="82"/>
      <c r="J56" s="63" t="str">
        <f>IF(OR(D56=" ",E56=" ",F56=" ")," ",IF(AND(D56=0,E56=0,F56=0),"",IF(OR(D56&gt;1,E56&gt;1,F56&gt;1),"!"," ")))</f>
        <v> </v>
      </c>
    </row>
    <row r="57" spans="2:7" ht="42.75" customHeight="1">
      <c r="B57" s="84"/>
      <c r="C57" s="70" t="s">
        <v>211</v>
      </c>
      <c r="D57" s="38"/>
      <c r="E57" s="38"/>
      <c r="F57" s="38"/>
      <c r="G57" s="82"/>
    </row>
    <row r="58" spans="2:7" ht="31.5" customHeight="1">
      <c r="B58" s="84"/>
      <c r="C58" s="70" t="s">
        <v>203</v>
      </c>
      <c r="D58" s="38"/>
      <c r="E58" s="38"/>
      <c r="F58" s="38"/>
      <c r="G58" s="82"/>
    </row>
    <row r="59" spans="2:7" ht="19.5" customHeight="1">
      <c r="B59" s="84" t="s">
        <v>65</v>
      </c>
      <c r="C59" s="85" t="s">
        <v>66</v>
      </c>
      <c r="D59" s="36" t="s">
        <v>116</v>
      </c>
      <c r="E59" s="36" t="s">
        <v>13</v>
      </c>
      <c r="F59" s="36" t="s">
        <v>209</v>
      </c>
      <c r="G59" s="82"/>
    </row>
    <row r="60" spans="2:10" ht="18.75" customHeight="1">
      <c r="B60" s="84"/>
      <c r="C60" s="85"/>
      <c r="D60" s="56" t="str">
        <f>IF(D62=" "," ",IF(D61=0,0,(IF(ISBLANK(D58)=TRUE," ",D61/D62))))</f>
        <v> </v>
      </c>
      <c r="E60" s="56" t="str">
        <f>IF(E62=" "," ",IF(E61=0,0,(IF(ISBLANK(E58)=TRUE," ",E61/E62))))</f>
        <v> </v>
      </c>
      <c r="F60" s="56" t="str">
        <f>IF(F62=" "," ",IF(F61=0,0,(IF(ISBLANK(F58)=TRUE," ",F61/F62))))</f>
        <v> </v>
      </c>
      <c r="G60" s="82"/>
      <c r="J60" s="63" t="str">
        <f>IF(OR(D60=" ",E60=" ",F60=" ")," ",IF(AND(D60=0,E60=0,F60=0),"",IF(OR(D60&gt;1,E60&gt;1,F60&gt;1),"!"," ")))</f>
        <v> </v>
      </c>
    </row>
    <row r="61" spans="2:7" ht="26.25">
      <c r="B61" s="84"/>
      <c r="C61" s="70" t="s">
        <v>67</v>
      </c>
      <c r="D61" s="38"/>
      <c r="E61" s="38"/>
      <c r="F61" s="38"/>
      <c r="G61" s="82"/>
    </row>
    <row r="62" spans="2:7" ht="26.25">
      <c r="B62" s="84"/>
      <c r="C62" s="70" t="s">
        <v>22</v>
      </c>
      <c r="D62" s="55" t="str">
        <f>IF(ISBLANK(D58)=TRUE," ",D58)</f>
        <v> </v>
      </c>
      <c r="E62" s="55" t="str">
        <f>IF(ISBLANK(E58)=TRUE," ",E58)</f>
        <v> </v>
      </c>
      <c r="F62" s="55" t="str">
        <f>IF(ISBLANK(F58)=TRUE," ",F58)</f>
        <v> </v>
      </c>
      <c r="G62" s="82"/>
    </row>
    <row r="63" spans="2:7" ht="45.75" customHeight="1">
      <c r="B63" s="84" t="s">
        <v>68</v>
      </c>
      <c r="C63" s="85" t="s">
        <v>109</v>
      </c>
      <c r="D63" s="40" t="s">
        <v>51</v>
      </c>
      <c r="E63" s="40" t="s">
        <v>52</v>
      </c>
      <c r="F63" s="40" t="s">
        <v>53</v>
      </c>
      <c r="G63" s="40" t="s">
        <v>54</v>
      </c>
    </row>
    <row r="64" spans="2:7" ht="18.75" customHeight="1">
      <c r="B64" s="84"/>
      <c r="C64" s="85"/>
      <c r="D64" s="35"/>
      <c r="E64" s="35"/>
      <c r="F64" s="35"/>
      <c r="G64" s="35"/>
    </row>
    <row r="65" spans="2:10" ht="19.5" customHeight="1">
      <c r="B65" s="84" t="s">
        <v>69</v>
      </c>
      <c r="C65" s="85" t="s">
        <v>224</v>
      </c>
      <c r="D65" s="36" t="s">
        <v>116</v>
      </c>
      <c r="E65" s="36" t="s">
        <v>13</v>
      </c>
      <c r="F65" s="36" t="s">
        <v>209</v>
      </c>
      <c r="G65" s="171"/>
      <c r="J65" s="63"/>
    </row>
    <row r="66" spans="2:10" ht="36" customHeight="1">
      <c r="B66" s="84"/>
      <c r="C66" s="85"/>
      <c r="D66" s="56" t="str">
        <f>IF(D68=" "," ",IF(D67=0,0,IF(ISBLANK(D67)=TRUE," ",D67/D68)))</f>
        <v> </v>
      </c>
      <c r="E66" s="56" t="str">
        <f>IF(E68=" "," ",IF(E67=0,0,IF(ISBLANK(E67)=TRUE," ",E67/E68)))</f>
        <v> </v>
      </c>
      <c r="F66" s="56" t="str">
        <f>IF(F68=" "," ",IF(F67=0,0,IF(ISBLANK(F67)=TRUE," ",F67/F68)))</f>
        <v> </v>
      </c>
      <c r="G66" s="172"/>
      <c r="J66" s="63" t="str">
        <f>IF(OR(D66=" ",E66=" ",F66=" ")," ",IF(AND(D66=0,E66=0,F66=0),"",IF(OR(D66&gt;1,E66&gt;1,F66&gt;1),"!"," ")))</f>
        <v> </v>
      </c>
    </row>
    <row r="67" spans="2:7" ht="51.75" customHeight="1">
      <c r="B67" s="84"/>
      <c r="C67" s="70" t="s">
        <v>225</v>
      </c>
      <c r="D67" s="38"/>
      <c r="E67" s="38"/>
      <c r="F67" s="38"/>
      <c r="G67" s="172"/>
    </row>
    <row r="68" spans="2:7" ht="31.5" customHeight="1">
      <c r="B68" s="84"/>
      <c r="C68" s="70" t="s">
        <v>22</v>
      </c>
      <c r="D68" s="55" t="str">
        <f>IF(ISBLANK(D58)=TRUE," ",D58)</f>
        <v> </v>
      </c>
      <c r="E68" s="59" t="str">
        <f>IF(ISBLANK(E58)=TRUE," ",E58)</f>
        <v> </v>
      </c>
      <c r="F68" s="55" t="str">
        <f>IF(ISBLANK(F58)=TRUE," ",F58)</f>
        <v> </v>
      </c>
      <c r="G68" s="172"/>
    </row>
    <row r="69" spans="2:7" ht="30" customHeight="1">
      <c r="B69" s="47" t="s">
        <v>70</v>
      </c>
      <c r="C69" s="72" t="s">
        <v>226</v>
      </c>
      <c r="D69" s="35"/>
      <c r="E69" s="89"/>
      <c r="F69" s="90"/>
      <c r="G69" s="172"/>
    </row>
    <row r="70" spans="2:7" ht="28.5" customHeight="1">
      <c r="B70" s="47" t="s">
        <v>71</v>
      </c>
      <c r="C70" s="73" t="s">
        <v>271</v>
      </c>
      <c r="D70" s="35"/>
      <c r="E70" s="91"/>
      <c r="F70" s="92"/>
      <c r="G70" s="172"/>
    </row>
    <row r="71" spans="2:7" ht="51.75" customHeight="1">
      <c r="B71" s="48" t="s">
        <v>210</v>
      </c>
      <c r="C71" s="74" t="s">
        <v>227</v>
      </c>
      <c r="D71" s="44"/>
      <c r="E71" s="93"/>
      <c r="F71" s="94"/>
      <c r="G71" s="173"/>
    </row>
    <row r="72" spans="2:7" ht="18" customHeight="1">
      <c r="B72" s="86" t="s">
        <v>72</v>
      </c>
      <c r="C72" s="86"/>
      <c r="D72" s="86"/>
      <c r="E72" s="86"/>
      <c r="F72" s="86"/>
      <c r="G72" s="86"/>
    </row>
    <row r="73" spans="2:7" ht="18" customHeight="1">
      <c r="B73" s="84" t="s">
        <v>73</v>
      </c>
      <c r="C73" s="85" t="s">
        <v>236</v>
      </c>
      <c r="D73" s="36" t="s">
        <v>116</v>
      </c>
      <c r="E73" s="36" t="s">
        <v>269</v>
      </c>
      <c r="F73" s="36" t="s">
        <v>270</v>
      </c>
      <c r="G73" s="100"/>
    </row>
    <row r="74" spans="2:10" ht="18" customHeight="1">
      <c r="B74" s="84"/>
      <c r="C74" s="85"/>
      <c r="D74" s="56" t="str">
        <f>IF(D76=" "," ",IF(D75=0,0,IF(ISBLANK(D75)=TRUE," ",D75/D76)))</f>
        <v> </v>
      </c>
      <c r="E74" s="56" t="str">
        <f>IF(E76=" "," ",IF(E75=0,0,IF(ISBLANK(E75)=TRUE," ",E75/E76)))</f>
        <v> </v>
      </c>
      <c r="F74" s="56" t="str">
        <f>IF(F76=" "," ",IF(F75=0,0,IF(ISBLANK(F75)=TRUE," ",F75/F76)))</f>
        <v> </v>
      </c>
      <c r="G74" s="101"/>
      <c r="J74" s="63" t="str">
        <f>IF(OR(D74=" ",E74=" ",F74=" ")," ",IF(AND(D74=0,E74=0,F74=0),"",IF(OR(D74&gt;1,E74&gt;1,F74&gt;1),"!"," ")))</f>
        <v> </v>
      </c>
    </row>
    <row r="75" spans="2:7" ht="30.75" customHeight="1">
      <c r="B75" s="84"/>
      <c r="C75" s="70" t="s">
        <v>237</v>
      </c>
      <c r="D75" s="38"/>
      <c r="E75" s="38"/>
      <c r="F75" s="38"/>
      <c r="G75" s="101"/>
    </row>
    <row r="76" spans="2:7" ht="30" customHeight="1">
      <c r="B76" s="84"/>
      <c r="C76" s="70" t="s">
        <v>19</v>
      </c>
      <c r="D76" s="55" t="str">
        <f>IF(ISBLANK(D41)=TRUE," ",D41)</f>
        <v> </v>
      </c>
      <c r="E76" s="55" t="str">
        <f>IF(ISBLANK(E41)=TRUE," ",E41)</f>
        <v> </v>
      </c>
      <c r="F76" s="55" t="str">
        <f>IF(ISBLANK(F41)=TRUE," ",F41)</f>
        <v> </v>
      </c>
      <c r="G76" s="101"/>
    </row>
    <row r="77" spans="2:7" ht="45" customHeight="1">
      <c r="B77" s="49" t="s">
        <v>74</v>
      </c>
      <c r="C77" s="75" t="s">
        <v>192</v>
      </c>
      <c r="D77" s="44"/>
      <c r="E77" s="92"/>
      <c r="F77" s="92"/>
      <c r="G77" s="101"/>
    </row>
    <row r="78" spans="2:7" ht="21" customHeight="1">
      <c r="B78" s="84" t="s">
        <v>75</v>
      </c>
      <c r="C78" s="85" t="s">
        <v>76</v>
      </c>
      <c r="D78" s="36" t="s">
        <v>116</v>
      </c>
      <c r="E78" s="36" t="s">
        <v>13</v>
      </c>
      <c r="F78" s="36" t="s">
        <v>209</v>
      </c>
      <c r="G78" s="101"/>
    </row>
    <row r="79" spans="2:10" ht="18" customHeight="1">
      <c r="B79" s="84"/>
      <c r="C79" s="85"/>
      <c r="D79" s="56" t="str">
        <f>IF(COUNTBLANK(D29)=1," ",IF(D81=0,0,IF(ISBLANK(D81)=TRUE," ",D80/D81)))</f>
        <v> </v>
      </c>
      <c r="E79" s="56" t="str">
        <f>IF(COUNTBLANK(E29)=1," ",IF(E81=0,0,IF(ISBLANK(E81)=TRUE," ",E80/E81)))</f>
        <v> </v>
      </c>
      <c r="F79" s="56" t="str">
        <f>IF(COUNTBLANK(F29)=1," ",IF(F81=0,0,IF(ISBLANK(F81)=TRUE," ",F80/F81)))</f>
        <v> </v>
      </c>
      <c r="G79" s="101"/>
      <c r="J79" s="63" t="str">
        <f>IF(OR(D79=" ",E79=" ",F79=" ")," ",IF(AND(D79=0,E79=0,F79=0),"",IF(OR(D79&gt;1,E79&gt;1,F79&gt;1),"!"," ")))</f>
        <v> </v>
      </c>
    </row>
    <row r="80" spans="2:7" ht="55.5" customHeight="1">
      <c r="B80" s="84"/>
      <c r="C80" s="70" t="s">
        <v>21</v>
      </c>
      <c r="D80" s="38"/>
      <c r="E80" s="38"/>
      <c r="F80" s="38"/>
      <c r="G80" s="101"/>
    </row>
    <row r="81" spans="2:7" ht="30.75" customHeight="1">
      <c r="B81" s="84"/>
      <c r="C81" s="70" t="s">
        <v>20</v>
      </c>
      <c r="D81" s="38"/>
      <c r="E81" s="38"/>
      <c r="F81" s="38"/>
      <c r="G81" s="101"/>
    </row>
    <row r="82" spans="2:7" ht="46.5" customHeight="1">
      <c r="B82" s="47" t="s">
        <v>77</v>
      </c>
      <c r="C82" s="71" t="s">
        <v>193</v>
      </c>
      <c r="D82" s="35"/>
      <c r="E82" s="99"/>
      <c r="F82" s="99"/>
      <c r="G82" s="101"/>
    </row>
    <row r="83" spans="2:7" ht="19.5" customHeight="1">
      <c r="B83" s="97" t="s">
        <v>229</v>
      </c>
      <c r="C83" s="95" t="s">
        <v>228</v>
      </c>
      <c r="D83" s="36" t="s">
        <v>116</v>
      </c>
      <c r="E83" s="36" t="s">
        <v>13</v>
      </c>
      <c r="F83" s="36" t="s">
        <v>209</v>
      </c>
      <c r="G83" s="101"/>
    </row>
    <row r="84" spans="2:10" ht="18" customHeight="1">
      <c r="B84" s="98"/>
      <c r="C84" s="96"/>
      <c r="D84" s="56" t="str">
        <f>IF(D86=0,0,IF(ISBLANK(D58)=TRUE," ",D85/D86))</f>
        <v> </v>
      </c>
      <c r="E84" s="56" t="str">
        <f>IF(E86=0,0,IF(ISBLANK(E58)=TRUE," ",E85/E86))</f>
        <v> </v>
      </c>
      <c r="F84" s="56" t="str">
        <f>IF(F86=0,0,IF(ISBLANK(F58)=TRUE," ",F85/F86))</f>
        <v> </v>
      </c>
      <c r="G84" s="101"/>
      <c r="J84" s="63" t="str">
        <f>IF(OR(D84=" ",E84=" ",F84=" ")," ",IF(AND(D84=0,E84=0,F84=0),"",IF(OR(D84&gt;1,E84&gt;1,F84&gt;1),"!"," ")))</f>
        <v> </v>
      </c>
    </row>
    <row r="85" spans="2:7" ht="33.75" customHeight="1">
      <c r="B85" s="98"/>
      <c r="C85" s="71" t="s">
        <v>230</v>
      </c>
      <c r="D85" s="38"/>
      <c r="E85" s="38"/>
      <c r="F85" s="38"/>
      <c r="G85" s="101"/>
    </row>
    <row r="86" spans="2:7" ht="28.5" customHeight="1">
      <c r="B86" s="81"/>
      <c r="C86" s="70" t="s">
        <v>22</v>
      </c>
      <c r="D86" s="55" t="str">
        <f>IF(ISBLANK(D58)=TRUE," ",D58)</f>
        <v> </v>
      </c>
      <c r="E86" s="55" t="str">
        <f>IF(ISBLANK(E58)=TRUE," ",E58)</f>
        <v> </v>
      </c>
      <c r="F86" s="55" t="str">
        <f>IF(ISBLANK(F58)=TRUE," ",F58)</f>
        <v> </v>
      </c>
      <c r="G86" s="101"/>
    </row>
    <row r="87" spans="2:7" ht="24" customHeight="1">
      <c r="B87" s="78" t="s">
        <v>234</v>
      </c>
      <c r="C87" s="95" t="s">
        <v>231</v>
      </c>
      <c r="D87" s="36" t="s">
        <v>116</v>
      </c>
      <c r="E87" s="36" t="s">
        <v>13</v>
      </c>
      <c r="F87" s="36" t="s">
        <v>209</v>
      </c>
      <c r="G87" s="101"/>
    </row>
    <row r="88" spans="2:10" ht="25.5" customHeight="1">
      <c r="B88" s="79"/>
      <c r="C88" s="96"/>
      <c r="D88" s="56" t="str">
        <f>IF(COUNTBLANK(D90)=1," ",IF(D90=0,0,IF(ISBLANK(D90)=TRUE," ",D89/D90)))</f>
        <v> </v>
      </c>
      <c r="E88" s="56" t="str">
        <f>IF(COUNTBLANK(E90)=1," ",IF(E90=0,0,IF(ISBLANK(E90)=TRUE," ",E89/E90)))</f>
        <v> </v>
      </c>
      <c r="F88" s="56" t="str">
        <f>IF(COUNTBLANK(F90)=1," ",IF(F90=0,0,IF(ISBLANK(F90)=TRUE," ",F89/F90)))</f>
        <v> </v>
      </c>
      <c r="G88" s="101"/>
      <c r="J88" s="63" t="str">
        <f>IF(OR(D88=" ",E88=" ",F88=" ")," ",IF(AND(D88=0,E88=0,F88=0),"",IF(OR(D88&gt;1,E88&gt;1,F88&gt;1),"!"," ")))</f>
        <v> </v>
      </c>
    </row>
    <row r="89" spans="2:7" ht="43.5" customHeight="1">
      <c r="B89" s="79"/>
      <c r="C89" s="71" t="s">
        <v>233</v>
      </c>
      <c r="D89" s="38"/>
      <c r="E89" s="38"/>
      <c r="F89" s="38"/>
      <c r="G89" s="101"/>
    </row>
    <row r="90" spans="2:7" ht="33.75" customHeight="1">
      <c r="B90" s="80"/>
      <c r="C90" s="71" t="s">
        <v>232</v>
      </c>
      <c r="D90" s="38"/>
      <c r="E90" s="38"/>
      <c r="F90" s="38"/>
      <c r="G90" s="102"/>
    </row>
    <row r="91" spans="2:7" ht="29.25" customHeight="1">
      <c r="B91" s="86" t="s">
        <v>274</v>
      </c>
      <c r="C91" s="86"/>
      <c r="D91" s="86"/>
      <c r="E91" s="86"/>
      <c r="F91" s="86"/>
      <c r="G91" s="86"/>
    </row>
    <row r="92" spans="2:7" ht="30" customHeight="1">
      <c r="B92" s="103" t="s">
        <v>78</v>
      </c>
      <c r="C92" s="85" t="s">
        <v>194</v>
      </c>
      <c r="D92" s="40" t="s">
        <v>79</v>
      </c>
      <c r="E92" s="40" t="s">
        <v>80</v>
      </c>
      <c r="F92" s="40" t="s">
        <v>81</v>
      </c>
      <c r="G92" s="40" t="s">
        <v>82</v>
      </c>
    </row>
    <row r="93" spans="2:7" ht="21" customHeight="1">
      <c r="B93" s="84"/>
      <c r="C93" s="85"/>
      <c r="D93" s="35"/>
      <c r="E93" s="35"/>
      <c r="F93" s="35"/>
      <c r="G93" s="35"/>
    </row>
    <row r="94" spans="2:7" ht="22.5" customHeight="1">
      <c r="B94" s="48" t="s">
        <v>83</v>
      </c>
      <c r="C94" s="77" t="s">
        <v>301</v>
      </c>
      <c r="D94" s="35"/>
      <c r="E94" s="107"/>
      <c r="F94" s="108"/>
      <c r="G94" s="109"/>
    </row>
    <row r="95" spans="2:10" ht="21.75" customHeight="1">
      <c r="B95" s="47" t="s">
        <v>84</v>
      </c>
      <c r="C95" s="71" t="s">
        <v>14</v>
      </c>
      <c r="D95" s="35"/>
      <c r="E95" s="110"/>
      <c r="F95" s="111"/>
      <c r="G95" s="112"/>
      <c r="J95" s="63"/>
    </row>
    <row r="96" spans="2:7" ht="26.25" customHeight="1">
      <c r="B96" s="86" t="s">
        <v>85</v>
      </c>
      <c r="C96" s="86"/>
      <c r="D96" s="86"/>
      <c r="E96" s="86"/>
      <c r="F96" s="86"/>
      <c r="G96" s="86"/>
    </row>
    <row r="97" spans="2:7" ht="23.25" customHeight="1">
      <c r="B97" s="84" t="s">
        <v>86</v>
      </c>
      <c r="C97" s="85" t="s">
        <v>15</v>
      </c>
      <c r="D97" s="36" t="s">
        <v>116</v>
      </c>
      <c r="E97" s="36" t="s">
        <v>13</v>
      </c>
      <c r="F97" s="36" t="s">
        <v>209</v>
      </c>
      <c r="G97" s="82"/>
    </row>
    <row r="98" spans="2:7" ht="21.75" customHeight="1">
      <c r="B98" s="84"/>
      <c r="C98" s="85"/>
      <c r="D98" s="56" t="str">
        <f>IF(D100=" "," ",IF(D99=0,0,IF(ISBLANK(D99)=TRUE," ",D99/D100)))</f>
        <v> </v>
      </c>
      <c r="E98" s="56" t="str">
        <f>IF(E100=" "," ",IF(E99=0,0,IF(ISBLANK(E99)=TRUE," ",E99/E100)))</f>
        <v> </v>
      </c>
      <c r="F98" s="56" t="str">
        <f>IF(F100=" "," ",IF(F99=0,0,IF(ISBLANK(F99)=TRUE," ",F99/F100)))</f>
        <v> </v>
      </c>
      <c r="G98" s="82"/>
    </row>
    <row r="99" spans="2:7" ht="21" customHeight="1">
      <c r="B99" s="84"/>
      <c r="C99" s="76" t="s">
        <v>16</v>
      </c>
      <c r="D99" s="38"/>
      <c r="E99" s="38"/>
      <c r="F99" s="38"/>
      <c r="G99" s="82"/>
    </row>
    <row r="100" spans="2:7" ht="30" customHeight="1">
      <c r="B100" s="84"/>
      <c r="C100" s="70" t="s">
        <v>19</v>
      </c>
      <c r="D100" s="55" t="str">
        <f>IF(ISBLANK(D41)=TRUE," ",D41)</f>
        <v> </v>
      </c>
      <c r="E100" s="55" t="str">
        <f>IF(ISBLANK(E41)=TRUE," ",E41)</f>
        <v> </v>
      </c>
      <c r="F100" s="55" t="str">
        <f>IF(ISBLANK(F41)=TRUE," ",F41)</f>
        <v> </v>
      </c>
      <c r="G100" s="82"/>
    </row>
    <row r="101" spans="2:10" ht="21.75" customHeight="1">
      <c r="B101" s="84" t="s">
        <v>26</v>
      </c>
      <c r="C101" s="85" t="s">
        <v>17</v>
      </c>
      <c r="D101" s="36" t="s">
        <v>205</v>
      </c>
      <c r="E101" s="36" t="s">
        <v>28</v>
      </c>
      <c r="F101" s="104"/>
      <c r="G101" s="167"/>
      <c r="J101" s="63" t="str">
        <f>IF(OR(D98=" ",E98=" ",F98=" ")," ",IF(AND(D98=0,E98=0,F98=0),"",IF(OR(D98&gt;1,E98&gt;1,F98&gt;1),"!"," ")))</f>
        <v> </v>
      </c>
    </row>
    <row r="102" spans="2:7" ht="29.25" customHeight="1">
      <c r="B102" s="84"/>
      <c r="C102" s="85"/>
      <c r="D102" s="35"/>
      <c r="E102" s="35"/>
      <c r="F102" s="105"/>
      <c r="G102" s="167"/>
    </row>
    <row r="103" spans="2:7" ht="30.75" customHeight="1">
      <c r="B103" s="84"/>
      <c r="C103" s="85"/>
      <c r="D103" s="43" t="s">
        <v>29</v>
      </c>
      <c r="E103" s="43" t="s">
        <v>0</v>
      </c>
      <c r="F103" s="105"/>
      <c r="G103" s="167"/>
    </row>
    <row r="104" spans="2:7" ht="27.75" customHeight="1">
      <c r="B104" s="84"/>
      <c r="C104" s="85"/>
      <c r="D104" s="35"/>
      <c r="E104" s="35"/>
      <c r="F104" s="106"/>
      <c r="G104" s="167"/>
    </row>
    <row r="105" spans="2:7" ht="64.5" customHeight="1">
      <c r="B105" s="84" t="s">
        <v>27</v>
      </c>
      <c r="C105" s="85" t="s">
        <v>18</v>
      </c>
      <c r="D105" s="43" t="s">
        <v>206</v>
      </c>
      <c r="E105" s="43" t="s">
        <v>188</v>
      </c>
      <c r="F105" s="43" t="s">
        <v>23</v>
      </c>
      <c r="G105" s="43" t="s">
        <v>207</v>
      </c>
    </row>
    <row r="106" spans="2:7" ht="29.25" customHeight="1">
      <c r="B106" s="84"/>
      <c r="C106" s="85"/>
      <c r="D106" s="35"/>
      <c r="E106" s="35"/>
      <c r="F106" s="35"/>
      <c r="G106" s="35"/>
    </row>
    <row r="107" spans="2:7" ht="75" customHeight="1">
      <c r="B107" s="84"/>
      <c r="C107" s="85"/>
      <c r="D107" s="43" t="s">
        <v>181</v>
      </c>
      <c r="E107" s="43" t="s">
        <v>1</v>
      </c>
      <c r="F107" s="43" t="s">
        <v>187</v>
      </c>
      <c r="G107" s="82"/>
    </row>
    <row r="108" spans="2:7" ht="27.75" customHeight="1">
      <c r="B108" s="84"/>
      <c r="C108" s="85"/>
      <c r="D108" s="35"/>
      <c r="E108" s="35"/>
      <c r="F108" s="35"/>
      <c r="G108" s="82"/>
    </row>
    <row r="109" spans="2:7" ht="79.5" customHeight="1">
      <c r="B109" s="84" t="s">
        <v>30</v>
      </c>
      <c r="C109" s="85" t="s">
        <v>195</v>
      </c>
      <c r="D109" s="43" t="s">
        <v>183</v>
      </c>
      <c r="E109" s="43" t="s">
        <v>24</v>
      </c>
      <c r="F109" s="43" t="s">
        <v>32</v>
      </c>
      <c r="G109" s="82"/>
    </row>
    <row r="110" spans="2:7" ht="25.5" customHeight="1">
      <c r="B110" s="84"/>
      <c r="C110" s="85"/>
      <c r="D110" s="35"/>
      <c r="E110" s="35"/>
      <c r="F110" s="35"/>
      <c r="G110" s="82"/>
    </row>
    <row r="111" spans="2:7" ht="26.25" customHeight="1">
      <c r="B111" s="84" t="s">
        <v>182</v>
      </c>
      <c r="C111" s="85" t="s">
        <v>196</v>
      </c>
      <c r="D111" s="36" t="s">
        <v>116</v>
      </c>
      <c r="E111" s="36" t="s">
        <v>13</v>
      </c>
      <c r="F111" s="36" t="s">
        <v>209</v>
      </c>
      <c r="G111" s="82"/>
    </row>
    <row r="112" spans="2:7" ht="28.5" customHeight="1">
      <c r="B112" s="84"/>
      <c r="C112" s="85"/>
      <c r="D112" s="56" t="str">
        <f>IF(D114=" "," ",IF(D113=0,0,IF(ISBLANK(D113)=TRUE," ",D113/D114)))</f>
        <v> </v>
      </c>
      <c r="E112" s="56" t="str">
        <f>IF(E114=" "," ",IF(E113=0,0,IF(ISBLANK(E113)=TRUE," ",E113/E114)))</f>
        <v> </v>
      </c>
      <c r="F112" s="56" t="str">
        <f>IF(F114=" "," ",IF(F113=0,0,IF(ISBLANK(F113)=TRUE," ",F113/F114)))</f>
        <v> </v>
      </c>
      <c r="G112" s="82"/>
    </row>
    <row r="113" spans="2:7" ht="40.5" customHeight="1">
      <c r="B113" s="84"/>
      <c r="C113" s="71" t="s">
        <v>197</v>
      </c>
      <c r="D113" s="41"/>
      <c r="E113" s="41"/>
      <c r="F113" s="41"/>
      <c r="G113" s="82"/>
    </row>
    <row r="114" spans="2:7" ht="29.25" customHeight="1">
      <c r="B114" s="84"/>
      <c r="C114" s="70" t="s">
        <v>19</v>
      </c>
      <c r="D114" s="55" t="str">
        <f>IF(ISBLANK(D41)=TRUE," ",D41)</f>
        <v> </v>
      </c>
      <c r="E114" s="55" t="str">
        <f>IF(ISBLANK(E41)=TRUE," ",E41)</f>
        <v> </v>
      </c>
      <c r="F114" s="55" t="str">
        <f>IF(ISBLANK(F41)=TRUE," ",F41)</f>
        <v> </v>
      </c>
      <c r="G114" s="82"/>
    </row>
    <row r="115" spans="2:10" ht="30" customHeight="1">
      <c r="B115" s="84" t="s">
        <v>184</v>
      </c>
      <c r="C115" s="85" t="s">
        <v>185</v>
      </c>
      <c r="D115" s="36" t="s">
        <v>116</v>
      </c>
      <c r="E115" s="36" t="s">
        <v>13</v>
      </c>
      <c r="F115" s="36" t="s">
        <v>209</v>
      </c>
      <c r="G115" s="82"/>
      <c r="J115" s="63" t="str">
        <f>IF(OR(D112=" ",E112=" ",F112=" ")," ",IF(AND(D112=0,E112=0,F112=0),"",IF(OR(D112&gt;1,E112&gt;1,F112&gt;1),"!"," ")))</f>
        <v> </v>
      </c>
    </row>
    <row r="116" spans="2:7" ht="27.75" customHeight="1">
      <c r="B116" s="84"/>
      <c r="C116" s="85"/>
      <c r="D116" s="56" t="str">
        <f>IF(D118=" "," ",IF(D117=0,0,IF(ISBLANK(D117)=TRUE," ",D117/D118)))</f>
        <v> </v>
      </c>
      <c r="E116" s="56" t="str">
        <f>IF(E118=" "," ",IF(E117=0,0,IF(ISBLANK(E117)=TRUE," ",E117/E118)))</f>
        <v> </v>
      </c>
      <c r="F116" s="56" t="str">
        <f>IF(F118=" "," ",IF(F117=0,0,IF(ISBLANK(F117)=TRUE," ",F117/F118)))</f>
        <v> </v>
      </c>
      <c r="G116" s="82"/>
    </row>
    <row r="117" spans="2:7" ht="33.75" customHeight="1">
      <c r="B117" s="84"/>
      <c r="C117" s="76" t="s">
        <v>186</v>
      </c>
      <c r="D117" s="41"/>
      <c r="E117" s="41"/>
      <c r="F117" s="41"/>
      <c r="G117" s="82"/>
    </row>
    <row r="118" spans="2:7" ht="30" customHeight="1">
      <c r="B118" s="84"/>
      <c r="C118" s="70" t="s">
        <v>19</v>
      </c>
      <c r="D118" s="55" t="str">
        <f>IF(ISBLANK(D41)=TRUE," ",D41)</f>
        <v> </v>
      </c>
      <c r="E118" s="55" t="str">
        <f>IF(ISBLANK(E41)=TRUE," ",E41)</f>
        <v> </v>
      </c>
      <c r="F118" s="55" t="str">
        <f>IF(ISBLANK(F41)=TRUE," ",F41)</f>
        <v> </v>
      </c>
      <c r="G118" s="82"/>
    </row>
    <row r="119" spans="2:10" ht="32.25" customHeight="1">
      <c r="B119" s="86" t="s">
        <v>87</v>
      </c>
      <c r="C119" s="86"/>
      <c r="D119" s="86"/>
      <c r="E119" s="86"/>
      <c r="F119" s="86"/>
      <c r="G119" s="86"/>
      <c r="J119" s="63" t="str">
        <f>IF(OR(D116=" ",E116=" ",F116=" ")," ",IF(AND(D116=0,E116=0,F116=0),"",IF(OR(D116&gt;1,E116&gt;1,F116&gt;1),"!"," ")))</f>
        <v> </v>
      </c>
    </row>
    <row r="120" spans="2:7" ht="30.75" customHeight="1">
      <c r="B120" s="47" t="s">
        <v>88</v>
      </c>
      <c r="C120" s="71" t="s">
        <v>198</v>
      </c>
      <c r="D120" s="35"/>
      <c r="E120" s="83"/>
      <c r="F120" s="83"/>
      <c r="G120" s="83"/>
    </row>
    <row r="121" spans="2:7" ht="52.5" customHeight="1">
      <c r="B121" s="84" t="s">
        <v>89</v>
      </c>
      <c r="C121" s="85" t="s">
        <v>199</v>
      </c>
      <c r="D121" s="40" t="s">
        <v>90</v>
      </c>
      <c r="E121" s="40" t="s">
        <v>25</v>
      </c>
      <c r="F121" s="40" t="s">
        <v>91</v>
      </c>
      <c r="G121" s="40" t="s">
        <v>92</v>
      </c>
    </row>
    <row r="122" spans="2:7" ht="27" customHeight="1">
      <c r="B122" s="84"/>
      <c r="C122" s="85"/>
      <c r="D122" s="35"/>
      <c r="E122" s="35"/>
      <c r="F122" s="35"/>
      <c r="G122" s="35"/>
    </row>
    <row r="123" spans="2:7" ht="30.75" customHeight="1">
      <c r="B123" s="47" t="s">
        <v>93</v>
      </c>
      <c r="C123" s="71" t="s">
        <v>200</v>
      </c>
      <c r="D123" s="35"/>
      <c r="E123" s="87"/>
      <c r="F123" s="88"/>
      <c r="G123" s="167"/>
    </row>
    <row r="124" spans="2:7" ht="51" customHeight="1">
      <c r="B124" s="103" t="s">
        <v>94</v>
      </c>
      <c r="C124" s="85" t="s">
        <v>201</v>
      </c>
      <c r="D124" s="36" t="s">
        <v>116</v>
      </c>
      <c r="E124" s="36" t="s">
        <v>13</v>
      </c>
      <c r="F124" s="36" t="s">
        <v>209</v>
      </c>
      <c r="G124" s="82"/>
    </row>
    <row r="125" spans="2:7" ht="27" customHeight="1">
      <c r="B125" s="84"/>
      <c r="C125" s="85"/>
      <c r="D125" s="56" t="str">
        <f>IF(D127=" "," ",IF(D126=0,0,IF(ISBLANK(D126)=TRUE," ",D126/D127)))</f>
        <v> </v>
      </c>
      <c r="E125" s="56" t="str">
        <f>IF(E127=" "," ",IF(E126=0,0,IF(ISBLANK(E126)=TRUE," ",E126/E127)))</f>
        <v> </v>
      </c>
      <c r="F125" s="56" t="str">
        <f>IF(F127=" "," ",IF(F126=0,0,IF(ISBLANK(F126)=TRUE," ",F126/F127)))</f>
        <v> </v>
      </c>
      <c r="G125" s="82"/>
    </row>
    <row r="126" spans="2:7" ht="29.25" customHeight="1">
      <c r="B126" s="84"/>
      <c r="C126" s="70" t="s">
        <v>202</v>
      </c>
      <c r="D126" s="38"/>
      <c r="E126" s="38"/>
      <c r="F126" s="38"/>
      <c r="G126" s="82"/>
    </row>
    <row r="127" spans="2:7" ht="36" customHeight="1">
      <c r="B127" s="84"/>
      <c r="C127" s="70" t="s">
        <v>19</v>
      </c>
      <c r="D127" s="55" t="str">
        <f>IF(ISBLANK(D41)=TRUE," ",D41)</f>
        <v> </v>
      </c>
      <c r="E127" s="55" t="str">
        <f>IF(ISBLANK(E41)=TRUE," ",E41)</f>
        <v> </v>
      </c>
      <c r="F127" s="55" t="str">
        <f>IF(ISBLANK(F41)=TRUE," ",F41)</f>
        <v> </v>
      </c>
      <c r="G127" s="82"/>
    </row>
    <row r="128" spans="2:10" ht="24.75" customHeight="1">
      <c r="B128" s="86" t="s">
        <v>95</v>
      </c>
      <c r="C128" s="86"/>
      <c r="D128" s="86"/>
      <c r="E128" s="86"/>
      <c r="F128" s="86"/>
      <c r="G128" s="86"/>
      <c r="J128" s="63" t="str">
        <f>IF(OR(D125=" ",E125=" ",F125=" ")," ",IF(AND(D125=0,E125=0,F125=0),"",IF(OR(D125&gt;1,E125&gt;1,F125&gt;1),"!"," ")))</f>
        <v> </v>
      </c>
    </row>
    <row r="129" spans="2:7" ht="41.25" customHeight="1">
      <c r="B129" s="84" t="s">
        <v>96</v>
      </c>
      <c r="C129" s="85" t="s">
        <v>299</v>
      </c>
      <c r="D129" s="40" t="s">
        <v>51</v>
      </c>
      <c r="E129" s="40" t="s">
        <v>52</v>
      </c>
      <c r="F129" s="40" t="s">
        <v>53</v>
      </c>
      <c r="G129" s="40" t="s">
        <v>54</v>
      </c>
    </row>
    <row r="130" spans="2:7" ht="33" customHeight="1">
      <c r="B130" s="84"/>
      <c r="C130" s="85"/>
      <c r="D130" s="42"/>
      <c r="E130" s="42"/>
      <c r="F130" s="42"/>
      <c r="G130" s="42"/>
    </row>
    <row r="131" spans="2:7" ht="47.25" customHeight="1">
      <c r="B131" s="84" t="s">
        <v>97</v>
      </c>
      <c r="C131" s="85" t="s">
        <v>241</v>
      </c>
      <c r="D131" s="39" t="s">
        <v>51</v>
      </c>
      <c r="E131" s="39" t="s">
        <v>52</v>
      </c>
      <c r="F131" s="39" t="s">
        <v>53</v>
      </c>
      <c r="G131" s="39" t="s">
        <v>54</v>
      </c>
    </row>
    <row r="132" spans="2:7" ht="27.75" customHeight="1">
      <c r="B132" s="84"/>
      <c r="C132" s="85"/>
      <c r="D132" s="56" t="str">
        <f>IF($D$134=" "," ",IF(D133=0,0,IF(ISBLANK(D133)=TRUE," ",D133/$D$134)))</f>
        <v> </v>
      </c>
      <c r="E132" s="56" t="str">
        <f>IF($D$134=" "," ",IF(E133=0,0,IF(ISBLANK(E133)=TRUE," ",E133/$D$134)))</f>
        <v> </v>
      </c>
      <c r="F132" s="56" t="str">
        <f>IF($D$134=" "," ",IF(F133=0,0,IF(ISBLANK(F133)=TRUE," ",F133/$D$134)))</f>
        <v> </v>
      </c>
      <c r="G132" s="56" t="str">
        <f>IF($D$134=" "," ",IF(G133=0,0,IF(ISBLANK(G133)=TRUE," ",G133/$D$134)))</f>
        <v> </v>
      </c>
    </row>
    <row r="133" spans="2:7" ht="30" customHeight="1">
      <c r="B133" s="84"/>
      <c r="C133" s="70" t="s">
        <v>242</v>
      </c>
      <c r="D133" s="38"/>
      <c r="E133" s="38"/>
      <c r="F133" s="38"/>
      <c r="G133" s="38"/>
    </row>
    <row r="134" spans="2:7" ht="33.75" customHeight="1">
      <c r="B134" s="84"/>
      <c r="C134" s="70" t="s">
        <v>272</v>
      </c>
      <c r="D134" s="168" t="str">
        <f>IF(ISBLANK($D$41)=TRUE," ",$D$41+$E$41+$F$41)</f>
        <v> </v>
      </c>
      <c r="E134" s="169"/>
      <c r="F134" s="169"/>
      <c r="G134" s="170"/>
    </row>
    <row r="135" spans="2:10" ht="46.5" customHeight="1">
      <c r="B135" s="84" t="s">
        <v>235</v>
      </c>
      <c r="C135" s="95" t="s">
        <v>302</v>
      </c>
      <c r="D135" s="39" t="s">
        <v>51</v>
      </c>
      <c r="E135" s="39" t="s">
        <v>52</v>
      </c>
      <c r="F135" s="39" t="s">
        <v>53</v>
      </c>
      <c r="G135" s="39" t="s">
        <v>54</v>
      </c>
      <c r="J135" s="63"/>
    </row>
    <row r="136" spans="2:7" ht="25.5" customHeight="1">
      <c r="B136" s="84"/>
      <c r="C136" s="96"/>
      <c r="D136" s="56" t="str">
        <f>IF($D$138=" "," ",IF(D137=0,0,IF(ISBLANK(D137)=TRUE," ",D137/$D$138)))</f>
        <v> </v>
      </c>
      <c r="E136" s="56" t="str">
        <f>IF($D$138=" "," ",IF(E137=0,0,IF(ISBLANK(E137)=TRUE," ",E137/$D$138)))</f>
        <v> </v>
      </c>
      <c r="F136" s="56" t="str">
        <f>IF($D$138=" "," ",IF(F137=0,0,IF(ISBLANK(F137)=TRUE," ",F137/$D$138)))</f>
        <v> </v>
      </c>
      <c r="G136" s="56" t="str">
        <f>IF($D$138=" "," ",IF(G137=0,0,IF(ISBLANK(G137)=TRUE," ",G137/$D$138)))</f>
        <v> </v>
      </c>
    </row>
    <row r="137" spans="2:7" ht="33.75" customHeight="1">
      <c r="B137" s="84"/>
      <c r="C137" s="70" t="s">
        <v>303</v>
      </c>
      <c r="D137" s="38"/>
      <c r="E137" s="38"/>
      <c r="F137" s="38"/>
      <c r="G137" s="38"/>
    </row>
    <row r="138" spans="2:7" ht="37.5" customHeight="1">
      <c r="B138" s="84"/>
      <c r="C138" s="70" t="s">
        <v>273</v>
      </c>
      <c r="D138" s="164" t="str">
        <f>IF(ISBLANK(D58)=TRUE," ",D58+E58+F58)</f>
        <v> </v>
      </c>
      <c r="E138" s="165"/>
      <c r="F138" s="165"/>
      <c r="G138" s="166"/>
    </row>
    <row r="139" spans="2:10" ht="21.75" customHeight="1">
      <c r="B139" s="120" t="s">
        <v>98</v>
      </c>
      <c r="C139" s="120"/>
      <c r="D139" s="120"/>
      <c r="E139" s="120"/>
      <c r="F139" s="120"/>
      <c r="G139" s="120"/>
      <c r="J139" s="63"/>
    </row>
    <row r="140" spans="2:7" ht="25.5" customHeight="1">
      <c r="B140" s="84" t="s">
        <v>110</v>
      </c>
      <c r="C140" s="85" t="s">
        <v>189</v>
      </c>
      <c r="D140" s="36" t="s">
        <v>116</v>
      </c>
      <c r="E140" s="36" t="s">
        <v>13</v>
      </c>
      <c r="F140" s="36" t="s">
        <v>209</v>
      </c>
      <c r="G140" s="82"/>
    </row>
    <row r="141" spans="2:7" ht="23.25" customHeight="1">
      <c r="B141" s="84"/>
      <c r="C141" s="85"/>
      <c r="D141" s="42"/>
      <c r="E141" s="42"/>
      <c r="F141" s="42"/>
      <c r="G141" s="82"/>
    </row>
    <row r="142" spans="2:7" ht="32.25" customHeight="1">
      <c r="B142" s="47" t="s">
        <v>111</v>
      </c>
      <c r="C142" s="71" t="s">
        <v>190</v>
      </c>
      <c r="D142" s="35"/>
      <c r="E142" s="87"/>
      <c r="F142" s="88"/>
      <c r="G142" s="167"/>
    </row>
    <row r="143" spans="2:7" ht="31.5" customHeight="1">
      <c r="B143" s="47" t="s">
        <v>112</v>
      </c>
      <c r="C143" s="71" t="s">
        <v>191</v>
      </c>
      <c r="D143" s="35"/>
      <c r="E143" s="87"/>
      <c r="F143" s="88"/>
      <c r="G143" s="167"/>
    </row>
    <row r="144" spans="2:7" ht="43.5" customHeight="1">
      <c r="B144" s="47" t="s">
        <v>113</v>
      </c>
      <c r="C144" s="71" t="s">
        <v>8</v>
      </c>
      <c r="D144" s="35"/>
      <c r="E144" s="87"/>
      <c r="F144" s="88"/>
      <c r="G144" s="167"/>
    </row>
    <row r="145" spans="2:7" ht="24.75" customHeight="1">
      <c r="B145" s="84" t="s">
        <v>114</v>
      </c>
      <c r="C145" s="85" t="s">
        <v>9</v>
      </c>
      <c r="D145" s="36" t="s">
        <v>116</v>
      </c>
      <c r="E145" s="36" t="s">
        <v>13</v>
      </c>
      <c r="F145" s="36" t="s">
        <v>209</v>
      </c>
      <c r="G145" s="82"/>
    </row>
    <row r="146" spans="2:7" ht="24" customHeight="1">
      <c r="B146" s="84"/>
      <c r="C146" s="85"/>
      <c r="D146" s="56" t="str">
        <f>IF(D148=" "," ",IF(D147=0,0,IF(ISBLANK(D147)=TRUE," ",D147/D148)))</f>
        <v> </v>
      </c>
      <c r="E146" s="56" t="str">
        <f>IF(E148=" "," ",IF(E147=0,0,IF(ISBLANK(E147)=TRUE," ",E147/E148)))</f>
        <v> </v>
      </c>
      <c r="F146" s="56" t="str">
        <f>IF(F148=" "," ",IF(F147=0,0,IF(ISBLANK(F147)=TRUE," ",F147/F148)))</f>
        <v> </v>
      </c>
      <c r="G146" s="82"/>
    </row>
    <row r="147" spans="2:7" ht="45" customHeight="1">
      <c r="B147" s="84"/>
      <c r="C147" s="70" t="s">
        <v>10</v>
      </c>
      <c r="D147" s="38"/>
      <c r="E147" s="38"/>
      <c r="F147" s="38"/>
      <c r="G147" s="82"/>
    </row>
    <row r="148" spans="2:7" ht="31.5" customHeight="1">
      <c r="B148" s="84"/>
      <c r="C148" s="70" t="s">
        <v>19</v>
      </c>
      <c r="D148" s="55" t="str">
        <f>IF(ISBLANK(D41)=TRUE," ",D41)</f>
        <v> </v>
      </c>
      <c r="E148" s="55" t="str">
        <f>IF(ISBLANK(E41)=TRUE," ",E41)</f>
        <v> </v>
      </c>
      <c r="F148" s="55" t="str">
        <f>IF(ISBLANK(F41)=TRUE," ",F41)</f>
        <v> </v>
      </c>
      <c r="G148" s="82"/>
    </row>
    <row r="149" spans="2:10" ht="39.75" customHeight="1">
      <c r="B149" s="84" t="s">
        <v>115</v>
      </c>
      <c r="C149" s="95" t="s">
        <v>238</v>
      </c>
      <c r="D149" s="39" t="s">
        <v>11</v>
      </c>
      <c r="E149" s="43" t="s">
        <v>12</v>
      </c>
      <c r="F149" s="43" t="s">
        <v>304</v>
      </c>
      <c r="G149" s="82"/>
      <c r="J149" s="63" t="str">
        <f>IF(OR(D146=" ",E146=" ",F146=" ")," ",IF(AND(D146=0,E146=0,F146=0),"",IF(OR(D146&gt;1,E146&gt;1,F146&gt;1),"!"," ")))</f>
        <v> </v>
      </c>
    </row>
    <row r="150" spans="2:7" ht="21" customHeight="1">
      <c r="B150" s="84"/>
      <c r="C150" s="96"/>
      <c r="D150" s="35"/>
      <c r="E150" s="35"/>
      <c r="F150" s="35"/>
      <c r="G150" s="82"/>
    </row>
    <row r="151" spans="4:6" ht="13.5" thickBot="1">
      <c r="D151" s="58"/>
      <c r="E151" s="58"/>
      <c r="F151" s="58"/>
    </row>
    <row r="152" spans="3:6" ht="5.25" customHeight="1">
      <c r="C152" s="114" t="str">
        <f>IF(AND(F152=" ",F153=" ")=TRUE,"Шаблон заполнен","Шаблон не заполнен")</f>
        <v>Шаблон не заполнен</v>
      </c>
      <c r="D152" s="115"/>
      <c r="E152" s="116"/>
      <c r="F152" s="54" t="str">
        <f>IF(COUNTBLANK(D4:D19)+COUNTBLANK(D23:E23)+COUNTBLANK(D25:E25)+COUNTBLANK(D28:F29)+COUNTBLANK(D32:F32)+COUNTBLANK(D36:F37)+COUNTBLANK(D40:F41)+COUNTBLANK(D44:G44)+COUNTBLANK(D45)+COUNTBLANK(D48:G48)+COUNTBLANK(D52:F52)+COUNTBLANK(D54:F54)+COUNTBLANK(D57:F58)+COUNTBLANK(D61:F61)+COUNTBLANK(D64:G64)+COUNTBLANK(D67:F67)+COUNTBLANK(D69:D71)+COUNTBLANK(D75:F75)+COUNTBLANK(D77)+COUNTBLANK(D80:F81)+COUNTBLANK(D82)+COUNTBLANK(D85:F85)+COUNTBLANK(D89:F90)+COUNTBLANK(D93:G93)+COUNTBLANK(D95)+COUNTBLANK(D99:F99)+COUNTBLANK(D102:E102)+COUNTBLANK(D104:E104)+COUNTBLANK(D106:G106)+COUNTBLANK(D108:F108)+COUNTBLANK(D110:F110)+COUNTBLANK(D113:F113)+COUNTBLANK(D117:F117)+COUNTBLANK(D120)+COUNTBLANK(D122:G122)+COUNTBLANK(D123)+COUNTBLANK(D126:F126)+COUNTBLANK(D130:G130)+COUNTBLANK(D133:G133)+COUNTBLANK(D137:G137)+COUNTBLANK(D94)=0," ","  ")</f>
        <v>  </v>
      </c>
    </row>
    <row r="153" spans="3:6" ht="17.25" customHeight="1" thickBot="1">
      <c r="C153" s="117"/>
      <c r="D153" s="118"/>
      <c r="E153" s="119"/>
      <c r="F153" s="54" t="str">
        <f>IF(COUNTBLANK(D141:F141)+COUNTBLANK(D142:D144)+COUNTBLANK(D147:F147)+COUNTBLANK(D150:F150)=0," ","  ")</f>
        <v>  </v>
      </c>
    </row>
    <row r="155" spans="3:7" ht="20.25">
      <c r="C155" s="33" t="s">
        <v>41</v>
      </c>
      <c r="D155" s="7"/>
      <c r="E155" s="8"/>
      <c r="F155" s="8"/>
      <c r="G155" s="8"/>
    </row>
    <row r="156" spans="3:7" ht="20.25">
      <c r="C156" s="24" t="str">
        <f>IF(ISBLANK(D8)=TRUE," ",D8)</f>
        <v> </v>
      </c>
      <c r="D156" s="25"/>
      <c r="E156" s="25"/>
      <c r="F156" s="9"/>
      <c r="G156" s="10"/>
    </row>
    <row r="157" spans="3:7" ht="20.25">
      <c r="C157" s="11"/>
      <c r="D157" s="12"/>
      <c r="E157" s="12"/>
      <c r="F157" s="13" t="s">
        <v>162</v>
      </c>
      <c r="G157" s="14" t="s">
        <v>42</v>
      </c>
    </row>
    <row r="158" spans="3:7" ht="15.75" customHeight="1">
      <c r="C158" s="113" t="s">
        <v>179</v>
      </c>
      <c r="D158" s="113"/>
      <c r="E158" s="34"/>
      <c r="F158" s="15"/>
      <c r="G158" s="15"/>
    </row>
    <row r="159" spans="3:7" ht="16.5" customHeight="1">
      <c r="C159" s="122" t="s">
        <v>180</v>
      </c>
      <c r="D159" s="122"/>
      <c r="E159" s="122"/>
      <c r="F159" s="15"/>
      <c r="G159" s="15"/>
    </row>
    <row r="160" spans="3:7" ht="15.75" customHeight="1">
      <c r="C160" s="123"/>
      <c r="D160" s="123"/>
      <c r="E160" s="123"/>
      <c r="F160" s="16"/>
      <c r="G160" s="17"/>
    </row>
    <row r="161" spans="3:7" ht="15" customHeight="1">
      <c r="C161" s="124" t="s">
        <v>43</v>
      </c>
      <c r="D161" s="124"/>
      <c r="E161" s="124"/>
      <c r="F161" s="18"/>
      <c r="G161" s="18"/>
    </row>
    <row r="162" spans="3:7" ht="18">
      <c r="C162" s="122"/>
      <c r="D162" s="122"/>
      <c r="E162" s="19"/>
      <c r="F162" s="20"/>
      <c r="G162" s="21"/>
    </row>
    <row r="163" spans="3:7" ht="20.25">
      <c r="C163" s="121" t="s">
        <v>44</v>
      </c>
      <c r="D163" s="121"/>
      <c r="E163" s="121"/>
      <c r="F163" s="22" t="s">
        <v>162</v>
      </c>
      <c r="G163" s="14" t="s">
        <v>42</v>
      </c>
    </row>
    <row r="164" spans="3:7" ht="15">
      <c r="C164" s="23"/>
      <c r="D164" s="18"/>
      <c r="E164" s="18"/>
      <c r="F164" s="18"/>
      <c r="G164" s="18"/>
    </row>
    <row r="165" spans="3:7" ht="15.75" customHeight="1">
      <c r="C165" s="28"/>
      <c r="D165" s="26"/>
      <c r="E165" s="26"/>
      <c r="F165" s="26"/>
      <c r="G165" s="27"/>
    </row>
  </sheetData>
  <sheetProtection password="EC56" sheet="1" objects="1" scenarios="1" selectLockedCells="1"/>
  <mergeCells count="121">
    <mergeCell ref="B78:B81"/>
    <mergeCell ref="B73:B76"/>
    <mergeCell ref="B65:B68"/>
    <mergeCell ref="B53:B54"/>
    <mergeCell ref="C53:C54"/>
    <mergeCell ref="B63:B64"/>
    <mergeCell ref="C63:C64"/>
    <mergeCell ref="B51:B52"/>
    <mergeCell ref="C51:C52"/>
    <mergeCell ref="B55:B58"/>
    <mergeCell ref="B59:B62"/>
    <mergeCell ref="C59:C60"/>
    <mergeCell ref="C55:C56"/>
    <mergeCell ref="C38:C39"/>
    <mergeCell ref="B42:B45"/>
    <mergeCell ref="C42:C43"/>
    <mergeCell ref="B50:G50"/>
    <mergeCell ref="D49:G49"/>
    <mergeCell ref="B46:B49"/>
    <mergeCell ref="C46:C47"/>
    <mergeCell ref="B38:B41"/>
    <mergeCell ref="G140:G150"/>
    <mergeCell ref="B109:B110"/>
    <mergeCell ref="B111:B114"/>
    <mergeCell ref="G51:G62"/>
    <mergeCell ref="C97:C98"/>
    <mergeCell ref="C78:C79"/>
    <mergeCell ref="G97:G104"/>
    <mergeCell ref="G65:G71"/>
    <mergeCell ref="C65:C66"/>
    <mergeCell ref="C92:C93"/>
    <mergeCell ref="D138:G138"/>
    <mergeCell ref="B119:G119"/>
    <mergeCell ref="G123:G127"/>
    <mergeCell ref="B124:B127"/>
    <mergeCell ref="C124:C125"/>
    <mergeCell ref="B121:B122"/>
    <mergeCell ref="B135:B138"/>
    <mergeCell ref="C135:C136"/>
    <mergeCell ref="D134:G134"/>
    <mergeCell ref="B131:B134"/>
    <mergeCell ref="C34:C35"/>
    <mergeCell ref="B26:B29"/>
    <mergeCell ref="C26:C27"/>
    <mergeCell ref="B30:B33"/>
    <mergeCell ref="C30:C31"/>
    <mergeCell ref="D19:G19"/>
    <mergeCell ref="D45:G45"/>
    <mergeCell ref="F22:G25"/>
    <mergeCell ref="B21:G21"/>
    <mergeCell ref="B34:B37"/>
    <mergeCell ref="B22:B23"/>
    <mergeCell ref="B24:B25"/>
    <mergeCell ref="C22:C23"/>
    <mergeCell ref="C24:C25"/>
    <mergeCell ref="G26:G41"/>
    <mergeCell ref="D11:G11"/>
    <mergeCell ref="D18:G18"/>
    <mergeCell ref="D17:G17"/>
    <mergeCell ref="D16:G16"/>
    <mergeCell ref="D12:G12"/>
    <mergeCell ref="D13:G13"/>
    <mergeCell ref="D14:G14"/>
    <mergeCell ref="D15:G15"/>
    <mergeCell ref="C1:G1"/>
    <mergeCell ref="B2:G2"/>
    <mergeCell ref="D3:G3"/>
    <mergeCell ref="D4:G4"/>
    <mergeCell ref="D9:G9"/>
    <mergeCell ref="D10:G10"/>
    <mergeCell ref="D5:G5"/>
    <mergeCell ref="D6:G6"/>
    <mergeCell ref="D7:G7"/>
    <mergeCell ref="D8:G8"/>
    <mergeCell ref="C163:E163"/>
    <mergeCell ref="C159:E159"/>
    <mergeCell ref="C160:E160"/>
    <mergeCell ref="C161:E161"/>
    <mergeCell ref="C162:D162"/>
    <mergeCell ref="C158:D158"/>
    <mergeCell ref="C149:C150"/>
    <mergeCell ref="C152:E153"/>
    <mergeCell ref="B139:G139"/>
    <mergeCell ref="E142:F144"/>
    <mergeCell ref="B140:B141"/>
    <mergeCell ref="B149:B150"/>
    <mergeCell ref="C140:C141"/>
    <mergeCell ref="B145:B148"/>
    <mergeCell ref="C145:C146"/>
    <mergeCell ref="B91:G91"/>
    <mergeCell ref="B92:B93"/>
    <mergeCell ref="F101:F104"/>
    <mergeCell ref="B101:B104"/>
    <mergeCell ref="C101:C104"/>
    <mergeCell ref="B96:G96"/>
    <mergeCell ref="B97:B100"/>
    <mergeCell ref="E94:G95"/>
    <mergeCell ref="E69:F71"/>
    <mergeCell ref="C83:C84"/>
    <mergeCell ref="B83:B86"/>
    <mergeCell ref="C87:C88"/>
    <mergeCell ref="B87:B90"/>
    <mergeCell ref="C73:C74"/>
    <mergeCell ref="B72:G72"/>
    <mergeCell ref="E82:F82"/>
    <mergeCell ref="G73:G90"/>
    <mergeCell ref="E77:F77"/>
    <mergeCell ref="C131:C132"/>
    <mergeCell ref="C121:C122"/>
    <mergeCell ref="B128:G128"/>
    <mergeCell ref="E123:F123"/>
    <mergeCell ref="C129:C130"/>
    <mergeCell ref="G107:G118"/>
    <mergeCell ref="E120:G120"/>
    <mergeCell ref="B115:B118"/>
    <mergeCell ref="B129:B130"/>
    <mergeCell ref="C109:C110"/>
    <mergeCell ref="C111:C112"/>
    <mergeCell ref="B105:B108"/>
    <mergeCell ref="C105:C108"/>
    <mergeCell ref="C115:C116"/>
  </mergeCells>
  <dataValidations count="47">
    <dataValidation type="whole" operator="greaterThanOrEqual" allowBlank="1" showInputMessage="1" showErrorMessage="1" prompt="Обшее количество учащихся III ступени (10-11 классы) ОУ" sqref="D81:F81">
      <formula1>D80</formula1>
    </dataValidation>
    <dataValidation type="whole" allowBlank="1" showInputMessage="1" showErrorMessage="1" prompt="Количество обучающихся в профильных классах в общей численности учащихся III ступени (10-11 класс) в соответствии с лицензией ОУ" sqref="D80:F80">
      <formula1>0</formula1>
      <formula2>D81</formula2>
    </dataValidation>
    <dataValidation type="whole" operator="lessThanOrEqual" allowBlank="1" showInputMessage="1" showErrorMessage="1" prompt="Количество учающихся, не получивших в школе основное общее образование до достижения 15-тилетнего возраста" sqref="D75:F75">
      <formula1>D76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58:F58 E68:E69 F68">
      <formula1>D57</formula1>
    </dataValidation>
    <dataValidation type="whole" operator="lessThanOrEqual" allowBlank="1" showInputMessage="1" showErrorMessage="1" prompt="Количество учащихся, охваченных различными формами дополнительного образования в ОУ" sqref="D147:F147">
      <formula1>D148</formula1>
    </dataValidation>
    <dataValidation type="whole" operator="lessThanOrEqual" allowBlank="1" showInputMessage="1" showErrorMessage="1" prompt="Количество обучающихся, получивших травмы во время УВП" sqref="D126:F126">
      <formula1>D127</formula1>
    </dataValidation>
    <dataValidation type="whole" operator="lessThanOrEqual" allowBlank="1" showInputMessage="1" showErrorMessage="1" prompt="Количество внебюджетных средств в общем бюджете ОУ, привлеченных при участии органов самоуправления." sqref="D99:F99">
      <formula1>D100</formula1>
    </dataValidation>
    <dataValidation type="whole" operator="lessThanOrEqual" allowBlank="1" showInputMessage="1" showErrorMessage="1" prompt="Количество выпускников ОУ, продолживших обучение после окончания школы (в ВУЗах, СУЗах, системе НПО и др.)" sqref="D32:F32">
      <formula1>D33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гособразца." sqref="D61:F61">
      <formula1>D62</formula1>
    </dataValidation>
    <dataValidation type="whole" operator="lessThanOrEqual" allowBlank="1" showInputMessage="1" showErrorMessage="1" prompt="Общее количество педагогов, работающих по инновационным программам в ОУ" sqref="D57:F57">
      <formula1>D58</formula1>
    </dataValidation>
    <dataValidation type="whole" operator="greaterThanOrEqual" allowBlank="1" showInputMessage="1" showErrorMessage="1" prompt="Обшее количество учащихся ОУ" sqref="D41:F41 E77:F77 D148:F148 D76:F76 D118:F118 D100:F100 D114:F114">
      <formula1>D40</formula1>
    </dataValidation>
    <dataValidation type="whole" allowBlank="1" showInputMessage="1" showErrorMessage="1" prompt="Общее к-во второгодников" sqref="D40:F40">
      <formula1>0</formula1>
      <formula2>D41</formula2>
    </dataValidation>
    <dataValidation type="whole" operator="greaterThanOrEqual" allowBlank="1" showInputMessage="1" showErrorMessage="1" prompt="Общее количество учащихся 9- 11 кл. (суммарно за три года)" sqref="D45:G45">
      <formula1>D44</formula1>
    </dataValidation>
    <dataValidation type="whole" operator="greaterThanOrEqual" allowBlank="1" showInputMessage="1" showErrorMessage="1" prompt="Общее количество выпускников 9 кл." sqref="D37:F37">
      <formula1>D36</formula1>
    </dataValidation>
    <dataValidation type="whole" operator="lessThanOrEqual" allowBlank="1" showInputMessage="1" showErrorMessage="1" prompt="К-во выпускников 9 кл., продолживших обучение в данном ОУ" sqref="D36:F36">
      <formula1>D37</formula1>
    </dataValidation>
    <dataValidation type="whole" operator="lessThanOrEqual" allowBlank="1" showInputMessage="1" showErrorMessage="1" prompt="К-во выпускников 11 кл., получивших аттестат" sqref="D28:F28">
      <formula1>D29</formula1>
    </dataValidation>
    <dataValidation type="whole" operator="greaterThanOrEqual" allowBlank="1" showInputMessage="1" showErrorMessage="1" prompt="Общее количество выпускников 11 кл." sqref="D29:F29">
      <formula1>D28</formula1>
    </dataValidation>
    <dataValidation type="whole" operator="lessThanOrEqual" allowBlank="1" showInputMessage="1" showErrorMessage="1" prompt="К-во учителей-предметников, использующих в профессиональной деятельности компьютерные и Интернет-технологии" sqref="D67:F67">
      <formula1>D68</formula1>
    </dataValidation>
    <dataValidation type="whole" operator="greaterThanOr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37:G137 D133:G133">
      <formula1>0</formula1>
    </dataValidation>
    <dataValidation type="whole" operator="greaterThanOrEqual" allowBlank="1" showInputMessage="1" showErrorMessage="1" prompt="Количество направлений, по которым школа обеспечивает дополнительное образование" sqref="D141:F141">
      <formula1>0</formula1>
    </dataValidation>
    <dataValidation type="whole" operator="greaterThanOrEqual" allowBlank="1" showInputMessage="1" showErrorMessage="1" prompt="Количество фестивалей, конкурсов, смотров, спортивных соревнований, в которых принимало участие ОУ (суммарно за последние три года)" sqref="D130:G130">
      <formula1>0</formula1>
    </dataValidation>
    <dataValidation type="whole" operator="greaterThan" allowBlank="1" showInputMessage="1" showErrorMessage="1" prompt="Обшее количество учащихся ОУ" sqref="D127:F127">
      <formula1>0</formula1>
    </dataValidation>
    <dataValidation type="list" showInputMessage="1" showErrorMessage="1" promptTitle="Выберите значение" prompt="Выберите из списка да или нет" error="Только да или нет!" sqref="D144">
      <formula1>"да,нет"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23 D106:G106 D104:E104 D110:F110 D108:F108 D122:G122 D150:F150 D142:D143 D120:E120 D102:E102 D94:D95 D69:D71 D54:F54 D64:G64 D52:F52 D93:G93 D77 D82">
      <formula1>"да,нет"</formula1>
    </dataValidation>
    <dataValidation type="whole" allowBlank="1" showInputMessage="1" showErrorMessage="1" sqref="D117:F117">
      <formula1>0</formula1>
      <formula2>D118</formula2>
    </dataValidation>
    <dataValidation type="whole" allowBlank="1" showInputMessage="1" showErrorMessage="1" prompt="Обшее количество учащихся ОУ" sqref="D89:F89">
      <formula1>0</formula1>
      <formula2>D90</formula2>
    </dataValidation>
    <dataValidation type="whole" operator="lessThanOrEqual" allowBlank="1" showInputMessage="1" showErrorMessage="1" prompt="Обшее количество учащихся ОУ" sqref="D85:F85">
      <formula1>D86</formula1>
    </dataValidation>
    <dataValidation type="whole" operator="lessThanOrEqual" allowBlank="1" showInputMessage="1" showErrorMessage="1" sqref="D113:F113">
      <formula1>D114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34:G134">
      <formula1>D41+E41+F41</formula1>
    </dataValidation>
    <dataValidation type="whole" operator="equal" allowBlank="1" showInputMessage="1" showErrorMessage="1" prompt="Общее количество учащихся 9- 11 кл. (суммарно за три года)" sqref="D49:G49">
      <formula1>D45</formula1>
    </dataValidation>
    <dataValidation type="decimal" operator="equal" allowBlank="1" showInputMessage="1" showErrorMessage="1" sqref="D138:G138">
      <formula1>D58+E58+F58</formula1>
    </dataValidation>
    <dataValidation type="whole" operator="greaterThanOrEqual" allowBlank="1" showInputMessage="1" showErrorMessage="1" prompt="Количество учащихся 9-11 кл., участвующих в научно-технических конференциях (суммарно за три года)" sqref="D48 F48">
      <formula1>0</formula1>
    </dataValidation>
    <dataValidation type="whole" operator="greaterThanOrEqual" allowBlank="1" showInputMessage="1" showErrorMessage="1" prompt="Количество учащихся 9-11кл.,  участвующих в предметных олимпиадах (суммарно за три года)" sqref="F44">
      <formula1>0</formula1>
    </dataValidation>
    <dataValidation type="whole" operator="greaterThanOrEqual" allowBlank="1" showInputMessage="1" showErrorMessage="1" prompt="Количество учащихся 9-11 кл., участвующих в предметных олимпиадах (суммарно за три года)" sqref="D44">
      <formula1>0</formula1>
    </dataValidation>
    <dataValidation type="whole" operator="greaterThanOrEqual" allowBlank="1" showInputMessage="1" showErrorMessage="1" prompt="Количество учащихся 9-11кл., участвующих в научно-технических конференциях (суммарно за три года)" sqref="G48 E48">
      <formula1>0</formula1>
    </dataValidation>
    <dataValidation type="whole" operator="greaterThanOrEqual" allowBlank="1" showInputMessage="1" showErrorMessage="1" prompt="Количество учащихся 9-11кл., участвующих в предметных олимпиадах (суммарно за три года)" sqref="G44 E44">
      <formula1>0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86:F86 D62:F62 D68">
      <formula1>D86</formula1>
    </dataValidation>
    <dataValidation type="list" allowBlank="1" showInputMessage="1" showErrorMessage="1" sqref="D14:G14">
      <formula1>ouu</formula1>
    </dataValidation>
    <dataValidation type="list" operator="equal" allowBlank="1" showInputMessage="1" showErrorMessage="1" sqref="D16:G16">
      <formula1>god</formula1>
    </dataValidation>
    <dataValidation type="list" allowBlank="1" showInputMessage="1" showErrorMessage="1" sqref="D11:G11">
      <formula1>katpos</formula1>
    </dataValidation>
    <dataValidation type="list" allowBlank="1" showInputMessage="1" showErrorMessage="1" sqref="D12:G12">
      <formula1>spi</formula1>
    </dataValidation>
    <dataValidation type="list" operator="equal" allowBlank="1" showInputMessage="1" showErrorMessage="1" sqref="D15:G15">
      <formula1>pnpo</formula1>
    </dataValidation>
    <dataValidation type="whole" allowBlank="1" showInputMessage="1" showErrorMessage="1" sqref="D3:G3">
      <formula1>1</formula1>
      <formula2>99999</formula2>
    </dataValidation>
    <dataValidation type="whole" allowBlank="1" showInputMessage="1" showErrorMessage="1" sqref="D4:G4">
      <formula1>999999999</formula1>
      <formula2>9999999999</formula2>
    </dataValidation>
    <dataValidation type="list" allowBlank="1" showInputMessage="1" showErrorMessage="1" sqref="D19:G19">
      <formula1>spi3</formula1>
    </dataValidation>
    <dataValidation type="whole" operator="greaterThanOrEqual" allowBlank="1" showInputMessage="1" showErrorMessage="1" prompt="Обшее количество учащихся ОУ" sqref="D90:F90">
      <formula1>0</formula1>
    </dataValidation>
    <dataValidation type="decimal" allowBlank="1" showInputMessage="1" showErrorMessage="1" sqref="D23:E23 D25:E25">
      <formula1>0</formula1>
      <formula2>100</formula2>
    </dataValidation>
  </dataValidations>
  <printOptions/>
  <pageMargins left="0.7874015748031497" right="0.3937007874015748" top="0.1968503937007874" bottom="0.1968503937007874" header="0" footer="0"/>
  <pageSetup fitToHeight="8" horizontalDpi="600" verticalDpi="600" orientation="landscape" paperSize="9" r:id="rId1"/>
  <rowBreaks count="7" manualBreakCount="7">
    <brk id="15" min="1" max="6" man="1"/>
    <brk id="33" min="1" max="6" man="1"/>
    <brk id="52" min="1" max="6" man="1"/>
    <brk id="71" min="1" max="6" man="1"/>
    <brk id="90" min="1" max="6" man="1"/>
    <brk id="123" min="1" max="6" man="1"/>
    <brk id="13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625" style="0" customWidth="1"/>
  </cols>
  <sheetData>
    <row r="1" ht="12.75">
      <c r="A1" t="s">
        <v>118</v>
      </c>
    </row>
    <row r="4" ht="15">
      <c r="A4" s="31" t="s">
        <v>214</v>
      </c>
    </row>
    <row r="6" ht="12.75">
      <c r="A6" s="32" t="s">
        <v>215</v>
      </c>
    </row>
    <row r="7" ht="12.75">
      <c r="A7" s="32" t="s">
        <v>216</v>
      </c>
    </row>
    <row r="8" ht="12.75">
      <c r="A8" s="32" t="s">
        <v>213</v>
      </c>
    </row>
    <row r="9" ht="12.75">
      <c r="A9" s="32" t="s">
        <v>217</v>
      </c>
    </row>
    <row r="10" ht="12.75">
      <c r="A10" s="32" t="s">
        <v>218</v>
      </c>
    </row>
    <row r="11" ht="12.75">
      <c r="A11" s="32" t="s">
        <v>219</v>
      </c>
    </row>
    <row r="12" ht="12.75">
      <c r="A12" s="32" t="s">
        <v>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9">
      <selection activeCell="C17" sqref="C17"/>
    </sheetView>
  </sheetViews>
  <sheetFormatPr defaultColWidth="9.00390625" defaultRowHeight="12.75"/>
  <cols>
    <col min="1" max="1" width="50.375" style="0" customWidth="1"/>
    <col min="4" max="4" width="34.00390625" style="0" customWidth="1"/>
    <col min="5" max="5" width="16.50390625" style="0" customWidth="1"/>
  </cols>
  <sheetData>
    <row r="1" ht="12.75">
      <c r="B1" t="s">
        <v>118</v>
      </c>
    </row>
    <row r="2" spans="1:5" ht="15">
      <c r="A2" s="4" t="s">
        <v>119</v>
      </c>
      <c r="C2" s="52" t="s">
        <v>247</v>
      </c>
      <c r="E2" s="52" t="s">
        <v>252</v>
      </c>
    </row>
    <row r="3" spans="1:5" ht="17.25" customHeight="1">
      <c r="A3" s="29" t="s">
        <v>2</v>
      </c>
      <c r="C3" t="s">
        <v>249</v>
      </c>
      <c r="E3" t="s">
        <v>253</v>
      </c>
    </row>
    <row r="4" spans="1:5" ht="12.75">
      <c r="A4" s="5" t="s">
        <v>120</v>
      </c>
      <c r="B4" s="6"/>
      <c r="C4" t="s">
        <v>248</v>
      </c>
      <c r="E4" t="s">
        <v>254</v>
      </c>
    </row>
    <row r="5" spans="1:5" ht="12.75">
      <c r="A5" s="5" t="s">
        <v>121</v>
      </c>
      <c r="B5" s="6"/>
      <c r="E5" t="s">
        <v>255</v>
      </c>
    </row>
    <row r="6" spans="1:5" ht="12.75">
      <c r="A6" s="5" t="s">
        <v>122</v>
      </c>
      <c r="B6" s="6"/>
      <c r="E6" t="s">
        <v>256</v>
      </c>
    </row>
    <row r="7" spans="1:5" ht="12.75">
      <c r="A7" s="5" t="s">
        <v>123</v>
      </c>
      <c r="B7" s="6"/>
      <c r="E7" t="s">
        <v>257</v>
      </c>
    </row>
    <row r="8" spans="1:5" ht="12.75">
      <c r="A8" s="5" t="s">
        <v>124</v>
      </c>
      <c r="B8" s="6"/>
      <c r="E8" t="s">
        <v>258</v>
      </c>
    </row>
    <row r="9" spans="1:5" ht="12.75">
      <c r="A9" s="5" t="s">
        <v>125</v>
      </c>
      <c r="B9" s="6"/>
      <c r="E9" t="s">
        <v>259</v>
      </c>
    </row>
    <row r="10" spans="1:5" ht="12.75">
      <c r="A10" s="5" t="s">
        <v>126</v>
      </c>
      <c r="B10" s="6"/>
      <c r="E10" t="s">
        <v>260</v>
      </c>
    </row>
    <row r="11" spans="1:2" ht="12.75">
      <c r="A11" s="5" t="s">
        <v>127</v>
      </c>
      <c r="B11" s="6"/>
    </row>
    <row r="12" spans="1:2" ht="12.75">
      <c r="A12" s="5" t="s">
        <v>128</v>
      </c>
      <c r="B12" s="6"/>
    </row>
    <row r="13" spans="1:2" ht="12.75">
      <c r="A13" s="5" t="s">
        <v>129</v>
      </c>
      <c r="B13" s="6"/>
    </row>
    <row r="14" spans="1:2" ht="12.75">
      <c r="A14" s="5" t="s">
        <v>130</v>
      </c>
      <c r="B14" s="6"/>
    </row>
    <row r="15" spans="1:5" ht="12.75">
      <c r="A15" s="5" t="s">
        <v>131</v>
      </c>
      <c r="B15" s="6"/>
      <c r="C15" s="52" t="s">
        <v>276</v>
      </c>
      <c r="E15" s="52" t="s">
        <v>266</v>
      </c>
    </row>
    <row r="16" spans="1:5" ht="15">
      <c r="A16" s="5" t="s">
        <v>132</v>
      </c>
      <c r="B16" s="6"/>
      <c r="C16" s="53" t="s">
        <v>261</v>
      </c>
      <c r="E16" s="53" t="s">
        <v>261</v>
      </c>
    </row>
    <row r="17" spans="1:5" ht="15">
      <c r="A17" s="5" t="s">
        <v>250</v>
      </c>
      <c r="B17" s="6"/>
      <c r="C17" s="53">
        <v>2006</v>
      </c>
      <c r="E17" s="53">
        <v>2006</v>
      </c>
    </row>
    <row r="18" spans="1:5" ht="15">
      <c r="A18" s="5" t="s">
        <v>133</v>
      </c>
      <c r="B18" s="6"/>
      <c r="C18" s="53">
        <v>2007</v>
      </c>
      <c r="E18" s="53">
        <v>2007</v>
      </c>
    </row>
    <row r="19" spans="1:5" ht="15">
      <c r="A19" s="5" t="s">
        <v>134</v>
      </c>
      <c r="B19" s="6"/>
      <c r="C19" s="53">
        <v>2008</v>
      </c>
      <c r="E19" s="53">
        <v>2008</v>
      </c>
    </row>
    <row r="20" spans="1:5" ht="15">
      <c r="A20" s="5" t="s">
        <v>135</v>
      </c>
      <c r="B20" s="6"/>
      <c r="C20" s="53" t="s">
        <v>262</v>
      </c>
      <c r="E20" s="53">
        <v>2009</v>
      </c>
    </row>
    <row r="21" spans="1:5" ht="15">
      <c r="A21" s="5" t="s">
        <v>136</v>
      </c>
      <c r="B21" s="6"/>
      <c r="C21" s="53" t="s">
        <v>263</v>
      </c>
      <c r="E21" s="53">
        <v>2010</v>
      </c>
    </row>
    <row r="22" spans="1:5" ht="15">
      <c r="A22" s="5" t="s">
        <v>137</v>
      </c>
      <c r="B22" s="6"/>
      <c r="C22" s="53" t="s">
        <v>264</v>
      </c>
      <c r="E22" s="53" t="s">
        <v>262</v>
      </c>
    </row>
    <row r="23" spans="1:5" ht="15">
      <c r="A23" s="5" t="s">
        <v>138</v>
      </c>
      <c r="B23" s="6"/>
      <c r="C23" s="53" t="s">
        <v>265</v>
      </c>
      <c r="E23" s="53" t="s">
        <v>263</v>
      </c>
    </row>
    <row r="24" spans="1:5" ht="15">
      <c r="A24" s="5" t="s">
        <v>139</v>
      </c>
      <c r="B24" s="6"/>
      <c r="E24" s="53" t="s">
        <v>277</v>
      </c>
    </row>
    <row r="25" spans="1:5" ht="15">
      <c r="A25" s="5" t="s">
        <v>140</v>
      </c>
      <c r="B25" s="6"/>
      <c r="E25" s="53" t="s">
        <v>278</v>
      </c>
    </row>
    <row r="26" spans="1:5" ht="15">
      <c r="A26" s="5" t="s">
        <v>141</v>
      </c>
      <c r="B26" s="6"/>
      <c r="E26" s="53" t="s">
        <v>264</v>
      </c>
    </row>
    <row r="27" spans="1:5" ht="15">
      <c r="A27" s="5" t="s">
        <v>142</v>
      </c>
      <c r="B27" s="6"/>
      <c r="E27" s="53" t="s">
        <v>279</v>
      </c>
    </row>
    <row r="28" spans="1:5" ht="15">
      <c r="A28" s="5" t="s">
        <v>143</v>
      </c>
      <c r="B28" s="6"/>
      <c r="E28" s="53" t="s">
        <v>280</v>
      </c>
    </row>
    <row r="29" spans="1:5" ht="15">
      <c r="A29" s="5" t="s">
        <v>144</v>
      </c>
      <c r="B29" s="6"/>
      <c r="E29" s="53" t="s">
        <v>281</v>
      </c>
    </row>
    <row r="30" spans="1:5" ht="15">
      <c r="A30" s="5" t="s">
        <v>145</v>
      </c>
      <c r="B30" s="6"/>
      <c r="E30" s="53" t="s">
        <v>282</v>
      </c>
    </row>
    <row r="31" spans="1:5" ht="15">
      <c r="A31" s="5" t="s">
        <v>146</v>
      </c>
      <c r="B31" s="6"/>
      <c r="E31" s="53" t="s">
        <v>283</v>
      </c>
    </row>
    <row r="32" spans="1:5" ht="15">
      <c r="A32" s="5" t="s">
        <v>147</v>
      </c>
      <c r="B32" s="6"/>
      <c r="E32" s="53" t="s">
        <v>265</v>
      </c>
    </row>
    <row r="33" spans="1:5" ht="15">
      <c r="A33" s="5" t="s">
        <v>148</v>
      </c>
      <c r="B33" s="6"/>
      <c r="E33" s="53" t="s">
        <v>284</v>
      </c>
    </row>
    <row r="34" spans="1:5" ht="15">
      <c r="A34" s="5" t="s">
        <v>149</v>
      </c>
      <c r="B34" s="6"/>
      <c r="E34" s="53" t="s">
        <v>285</v>
      </c>
    </row>
    <row r="35" spans="1:5" ht="15">
      <c r="A35" s="5" t="s">
        <v>150</v>
      </c>
      <c r="B35" s="6"/>
      <c r="E35" s="53" t="s">
        <v>286</v>
      </c>
    </row>
    <row r="36" spans="1:5" ht="15">
      <c r="A36" s="5" t="s">
        <v>151</v>
      </c>
      <c r="B36" s="6"/>
      <c r="E36" s="53" t="s">
        <v>287</v>
      </c>
    </row>
    <row r="37" spans="1:5" ht="15">
      <c r="A37" s="5" t="s">
        <v>152</v>
      </c>
      <c r="B37" s="6"/>
      <c r="E37" s="53" t="s">
        <v>288</v>
      </c>
    </row>
    <row r="38" spans="1:5" ht="15">
      <c r="A38" s="5" t="s">
        <v>153</v>
      </c>
      <c r="B38" s="6"/>
      <c r="E38" s="53" t="s">
        <v>289</v>
      </c>
    </row>
    <row r="39" spans="1:5" ht="15">
      <c r="A39" s="5" t="s">
        <v>154</v>
      </c>
      <c r="B39" s="6"/>
      <c r="E39" s="53" t="s">
        <v>290</v>
      </c>
    </row>
    <row r="40" spans="1:5" ht="15">
      <c r="A40" s="5" t="s">
        <v>155</v>
      </c>
      <c r="B40" s="6"/>
      <c r="E40" s="53" t="s">
        <v>291</v>
      </c>
    </row>
    <row r="41" spans="1:5" ht="15">
      <c r="A41" s="5" t="s">
        <v>251</v>
      </c>
      <c r="B41" s="6"/>
      <c r="E41" s="53" t="s">
        <v>292</v>
      </c>
    </row>
    <row r="42" spans="1:5" ht="15">
      <c r="A42" s="5" t="s">
        <v>156</v>
      </c>
      <c r="B42" s="6"/>
      <c r="E42" s="53" t="s">
        <v>293</v>
      </c>
    </row>
    <row r="43" spans="1:5" ht="15">
      <c r="A43" s="5" t="s">
        <v>157</v>
      </c>
      <c r="B43" s="6"/>
      <c r="E43" s="53" t="s">
        <v>294</v>
      </c>
    </row>
    <row r="44" spans="1:5" ht="15">
      <c r="A44" s="5" t="s">
        <v>158</v>
      </c>
      <c r="B44" s="6"/>
      <c r="E44" s="53" t="s">
        <v>295</v>
      </c>
    </row>
    <row r="45" spans="1:5" ht="15">
      <c r="A45" s="5" t="s">
        <v>159</v>
      </c>
      <c r="B45" s="6"/>
      <c r="E45" s="53" t="s">
        <v>296</v>
      </c>
    </row>
    <row r="46" spans="1:5" ht="15">
      <c r="A46" s="5" t="s">
        <v>160</v>
      </c>
      <c r="B46" s="6"/>
      <c r="E46" s="53" t="s">
        <v>297</v>
      </c>
    </row>
    <row r="47" spans="1:5" ht="15">
      <c r="A47" s="5" t="s">
        <v>161</v>
      </c>
      <c r="B47" s="6"/>
      <c r="E47" s="53" t="s">
        <v>298</v>
      </c>
    </row>
    <row r="48" spans="1:2" ht="12.75">
      <c r="A48" s="5" t="s">
        <v>163</v>
      </c>
      <c r="B48" s="6"/>
    </row>
    <row r="49" spans="1:2" ht="12.75">
      <c r="A49" s="5" t="s">
        <v>164</v>
      </c>
      <c r="B49" s="6"/>
    </row>
    <row r="50" spans="1:2" ht="12.75">
      <c r="A50" s="5" t="s">
        <v>165</v>
      </c>
      <c r="B50" s="6"/>
    </row>
    <row r="51" spans="1:2" ht="12.75">
      <c r="A51" s="5" t="s">
        <v>166</v>
      </c>
      <c r="B51" s="6"/>
    </row>
    <row r="52" spans="1:2" ht="12.75">
      <c r="A52" s="5" t="s">
        <v>167</v>
      </c>
      <c r="B52" s="6"/>
    </row>
    <row r="53" spans="1:2" ht="12.75">
      <c r="A53" s="5" t="s">
        <v>168</v>
      </c>
      <c r="B53" s="6"/>
    </row>
    <row r="54" spans="1:2" ht="12.75">
      <c r="A54" s="5" t="s">
        <v>169</v>
      </c>
      <c r="B54" s="6"/>
    </row>
    <row r="55" spans="1:2" ht="12.75">
      <c r="A55" s="5" t="s">
        <v>170</v>
      </c>
      <c r="B55" s="6"/>
    </row>
    <row r="56" spans="1:2" ht="12.75">
      <c r="A56" s="5" t="s">
        <v>171</v>
      </c>
      <c r="B56" s="6"/>
    </row>
    <row r="57" spans="1:2" ht="12.75">
      <c r="A57" s="5" t="s">
        <v>172</v>
      </c>
      <c r="B57" s="6"/>
    </row>
    <row r="58" spans="1:2" ht="12.75">
      <c r="A58" s="5" t="s">
        <v>173</v>
      </c>
      <c r="B58" s="6"/>
    </row>
    <row r="59" spans="1:2" ht="12.75">
      <c r="A59" s="5" t="s">
        <v>174</v>
      </c>
      <c r="B59" s="6"/>
    </row>
    <row r="60" spans="1:2" ht="12.75">
      <c r="A60" s="5" t="s">
        <v>175</v>
      </c>
      <c r="B60" s="6"/>
    </row>
    <row r="61" spans="1:2" ht="12.75">
      <c r="A61" s="5" t="s">
        <v>176</v>
      </c>
      <c r="B61" s="6"/>
    </row>
    <row r="62" spans="1:2" ht="12.75">
      <c r="A62" s="5" t="s">
        <v>177</v>
      </c>
      <c r="B6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InnaLP</cp:lastModifiedBy>
  <cp:lastPrinted>2011-04-25T10:16:07Z</cp:lastPrinted>
  <dcterms:created xsi:type="dcterms:W3CDTF">2009-02-06T08:44:58Z</dcterms:created>
  <dcterms:modified xsi:type="dcterms:W3CDTF">2011-04-25T10:16:20Z</dcterms:modified>
  <cp:category/>
  <cp:version/>
  <cp:contentType/>
  <cp:contentStatus/>
</cp:coreProperties>
</file>