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510" windowHeight="10890" activeTab="0"/>
  </bookViews>
  <sheets>
    <sheet name="МОДО" sheetId="1" r:id="rId1"/>
    <sheet name="Классиф программ разв" sheetId="2" state="hidden" r:id="rId2"/>
    <sheet name="Лист1" sheetId="3" state="hidden" r:id="rId3"/>
  </sheets>
  <externalReferences>
    <externalReference r:id="rId6"/>
    <externalReference r:id="rId7"/>
  </externalReferences>
  <definedNames>
    <definedName name="_cod1" localSheetId="0">#REF!</definedName>
    <definedName name="_cod1">#REF!</definedName>
    <definedName name="_spi1">'Классиф программ разв'!$A$6:$A$9</definedName>
    <definedName name="_spi2">'Классиф программ разв'!$A$4:$A$12</definedName>
    <definedName name="_spi3">'Классиф программ разв'!$A$6:$A$12</definedName>
    <definedName name="AreaData" localSheetId="0">'[1]АТЕ'!#REF!</definedName>
    <definedName name="AreaData">'[1]АТЕ'!#REF!</definedName>
    <definedName name="bred">'Лист1'!$D$17:$D$21</definedName>
    <definedName name="bred2">'Лист1'!$E$17:$E$21</definedName>
    <definedName name="bred3">'Лист1'!$F$17:$F$20</definedName>
    <definedName name="bred4">'Лист1'!$F$17:$F$20</definedName>
    <definedName name="bred5">'Лист1'!$G$17:$G$21</definedName>
    <definedName name="bred6">'Лист1'!$H$17:$H$21</definedName>
    <definedName name="cod" localSheetId="0">#REF!</definedName>
    <definedName name="cod">#REF!</definedName>
    <definedName name="god">'Лист1'!$C$16:$C$23</definedName>
    <definedName name="GovRange" localSheetId="0">#REF!</definedName>
    <definedName name="GovRange">#REF!</definedName>
    <definedName name="grant_id" localSheetId="0">'МОДО'!$A$3</definedName>
    <definedName name="grant_id">#REF!</definedName>
    <definedName name="katpos">'Лист1'!$C$3:$C$4</definedName>
    <definedName name="kod">'[2]Коды школ'!$B$3:$B$840</definedName>
    <definedName name="kodi" localSheetId="0">#REF!</definedName>
    <definedName name="kodi">#REF!</definedName>
    <definedName name="MyRange" localSheetId="0">#REF!</definedName>
    <definedName name="MyRange">#REF!</definedName>
    <definedName name="MyRange1" localSheetId="0">#REF!</definedName>
    <definedName name="MyRange1">#REF!</definedName>
    <definedName name="NotMyRange" localSheetId="0">#REF!</definedName>
    <definedName name="NotMyRange">#REF!</definedName>
    <definedName name="ouu">'Лист1'!$E$3:$E$10</definedName>
    <definedName name="pnpo">'Лист1'!$E$16:$E$47</definedName>
    <definedName name="pr" localSheetId="0">#REF!</definedName>
    <definedName name="pr">#REF!</definedName>
    <definedName name="pred" localSheetId="0">#REF!</definedName>
    <definedName name="pred">#REF!</definedName>
    <definedName name="PStationRange" localSheetId="0">#REF!</definedName>
    <definedName name="PStationRange">#REF!</definedName>
    <definedName name="RegionData_RegionStr" hidden="1">'[1]XLR_NoRangeSheet'!$B$6</definedName>
    <definedName name="SchoolRange" localSheetId="0">#REF!</definedName>
    <definedName name="SchoolRange">#REF!</definedName>
    <definedName name="sp">'Лист1'!$A$2:$A$63</definedName>
    <definedName name="spi">'Лист1'!$A$3:$A$63</definedName>
    <definedName name="spisok">'Лист1'!$A$6:$A$63</definedName>
    <definedName name="spisok2022">'Лист1'!$A$3:$A$61</definedName>
    <definedName name="spisok2023">'Лист1'!$A$3:$A$60</definedName>
    <definedName name="StationRange" localSheetId="0">#REF!</definedName>
    <definedName name="StationRange">#REF!</definedName>
    <definedName name="SubjSchRange" localSheetId="0">#REF!</definedName>
    <definedName name="SubjSchRange">#REF!</definedName>
    <definedName name="tobj_id" localSheetId="0">'МОДО'!$A$2</definedName>
    <definedName name="tobj_id">#REF!</definedName>
    <definedName name="_xlnm.Print_Area" localSheetId="0">'МОДО'!$A$1:$H$167</definedName>
  </definedNames>
  <calcPr fullCalcOnLoad="1"/>
</workbook>
</file>

<file path=xl/sharedStrings.xml><?xml version="1.0" encoding="utf-8"?>
<sst xmlns="http://schemas.openxmlformats.org/spreadsheetml/2006/main" count="310" uniqueCount="227">
  <si>
    <t>6.2</t>
  </si>
  <si>
    <t xml:space="preserve"> 3.4</t>
  </si>
  <si>
    <t>7.2</t>
  </si>
  <si>
    <t xml:space="preserve"> 5.2</t>
  </si>
  <si>
    <t xml:space="preserve"> 1.1</t>
  </si>
  <si>
    <t xml:space="preserve"> 1.2</t>
  </si>
  <si>
    <t>М.П.</t>
  </si>
  <si>
    <t xml:space="preserve"> 2.1</t>
  </si>
  <si>
    <t xml:space="preserve"> 3.1</t>
  </si>
  <si>
    <t xml:space="preserve"> 3.2</t>
  </si>
  <si>
    <t xml:space="preserve"> 4.1</t>
  </si>
  <si>
    <t xml:space="preserve"> 4.2</t>
  </si>
  <si>
    <t xml:space="preserve"> 5.1</t>
  </si>
  <si>
    <t>Ячейка А1 обрабатывается программой (не занимать)</t>
  </si>
  <si>
    <t>Cписок районов Нижегородской области</t>
  </si>
  <si>
    <t>подпись</t>
  </si>
  <si>
    <t>Направление оздоровления</t>
  </si>
  <si>
    <t>Информационно-образовательная среда</t>
  </si>
  <si>
    <t>Классификация программ развития</t>
  </si>
  <si>
    <t>Духовно-нравственное направление</t>
  </si>
  <si>
    <t>Комплексно-целевое направление</t>
  </si>
  <si>
    <t>Социокультурное направление</t>
  </si>
  <si>
    <t>Этнокультурное направление</t>
  </si>
  <si>
    <t>Профессиональное направление</t>
  </si>
  <si>
    <t>Категория поселения</t>
  </si>
  <si>
    <t>село</t>
  </si>
  <si>
    <t>город</t>
  </si>
  <si>
    <t>ОУ участник профессиональных конкурсов (конкурс  ПНПО не учитывается)</t>
  </si>
  <si>
    <t>муниципальные</t>
  </si>
  <si>
    <t>региональные</t>
  </si>
  <si>
    <t>федеральные</t>
  </si>
  <si>
    <t>региональные и федеральные</t>
  </si>
  <si>
    <t>муниципальные и региональные</t>
  </si>
  <si>
    <t>муниципальные и федеральные</t>
  </si>
  <si>
    <t>муниципальные, региональные и федеральные</t>
  </si>
  <si>
    <t>не участвовали</t>
  </si>
  <si>
    <t xml:space="preserve">Формы представления инновационного опыта: </t>
  </si>
  <si>
    <t xml:space="preserve">1. мастер-класса(ов) по теме: </t>
  </si>
  <si>
    <t>2. проблемного(ых) семинара(ов) по теме:</t>
  </si>
  <si>
    <t xml:space="preserve"> 4.3</t>
  </si>
  <si>
    <t>3. стажировки по теме:</t>
  </si>
  <si>
    <t>4. круглого(ых) стола(ов) по теме:</t>
  </si>
  <si>
    <t xml:space="preserve">5.  пресс-конференции(ий)  по теме: </t>
  </si>
  <si>
    <t>Руководитель организации:</t>
  </si>
  <si>
    <t xml:space="preserve">6. другие: </t>
  </si>
  <si>
    <t>Наименование коллегиального органа управления</t>
  </si>
  <si>
    <t>7.1</t>
  </si>
  <si>
    <t>Ссылка на подтверждающие материалы</t>
  </si>
  <si>
    <r>
      <t xml:space="preserve">Категория поселения </t>
    </r>
    <r>
      <rPr>
        <sz val="11"/>
        <rFont val="Times New Roman"/>
        <family val="1"/>
      </rPr>
      <t>(выбрать из списка)</t>
    </r>
  </si>
  <si>
    <t>2.3</t>
  </si>
  <si>
    <t>12</t>
  </si>
  <si>
    <t>13</t>
  </si>
  <si>
    <t>Наименование подтверждающих документов</t>
  </si>
  <si>
    <t>2.2</t>
  </si>
  <si>
    <t>Балахнинский муниципальный округ</t>
  </si>
  <si>
    <t>Богородский муниципальный округ</t>
  </si>
  <si>
    <t>Бутурлинский муниципальный округ</t>
  </si>
  <si>
    <t>Вадский муниципальный округ</t>
  </si>
  <si>
    <t>Дивеевский муниципальный округ</t>
  </si>
  <si>
    <t>Ковернинский муниципальный округ</t>
  </si>
  <si>
    <t>Лысковский муниципальный округ</t>
  </si>
  <si>
    <t>Павловский муниципальный округ</t>
  </si>
  <si>
    <t>Починковский муниципальный округ</t>
  </si>
  <si>
    <t>Тоншаевский муниципальный округ</t>
  </si>
  <si>
    <t>Уренский муниципальный округ</t>
  </si>
  <si>
    <t>городской округ г. Арзамас</t>
  </si>
  <si>
    <t>городской округ г. Бор</t>
  </si>
  <si>
    <t>городской округ Воротынский</t>
  </si>
  <si>
    <t>городской округ г. Выкса</t>
  </si>
  <si>
    <t>городской округ г. Дзержинск</t>
  </si>
  <si>
    <t>городской округ г. Кулебаки</t>
  </si>
  <si>
    <t>городской округ Навашинский</t>
  </si>
  <si>
    <t>городской округ г. Первомайск</t>
  </si>
  <si>
    <t>городской округ Перевозский</t>
  </si>
  <si>
    <t>городской округ г. Саров</t>
  </si>
  <si>
    <t>городской округ Семеновский</t>
  </si>
  <si>
    <t>городской округ Сокольский</t>
  </si>
  <si>
    <t>городской округ г. Чкаловск</t>
  </si>
  <si>
    <t>городской округ г. Шахунья</t>
  </si>
  <si>
    <r>
      <t xml:space="preserve">Регистрационный номер
</t>
    </r>
    <r>
      <rPr>
        <sz val="12"/>
        <rFont val="Times New Roman"/>
        <family val="1"/>
      </rPr>
      <t>(присваивается автоматически при регистрации)</t>
    </r>
  </si>
  <si>
    <t xml:space="preserve"> 1.3</t>
  </si>
  <si>
    <t xml:space="preserve"> 1.4</t>
  </si>
  <si>
    <t xml:space="preserve"> 2.4</t>
  </si>
  <si>
    <t xml:space="preserve"> 3.3</t>
  </si>
  <si>
    <t xml:space="preserve"> 3.5</t>
  </si>
  <si>
    <t>Отсутствует описание идеи; цели и задачи не соответствуют SMART и недостаточно коррелируемы с общим содержанием программы</t>
  </si>
  <si>
    <t>Описание представлено с низким качеством; цели и задачи не соответствуют SMART и недостаточно коррелируемы с общим содержанием программы</t>
  </si>
  <si>
    <t>Описание представлено на среднем уровне; цели и задачи в минимальной степени соответствуют SMART, но недостаточно коррелируемы с общим содержанием программы</t>
  </si>
  <si>
    <t>Описание представлено на среднем уровне; цели и задачи на удовлетворительном уровне соответствуют SMART и коррелируемы с общим содержанием программы</t>
  </si>
  <si>
    <t>Описание представлено на высоком уровне; цели и задачи на высоком уровне соответствуют SMART и коррелируемы с общим содержанием программы</t>
  </si>
  <si>
    <t>6.1</t>
  </si>
  <si>
    <t>не представлены</t>
  </si>
  <si>
    <t>низкий уровень представления и соответствия</t>
  </si>
  <si>
    <t>средний уровень представления и низкий уровень соответствия ведущей идее, целям и задачам программы</t>
  </si>
  <si>
    <t>средний уровень представления и соответствия ведущей идее, целям и задачам программы</t>
  </si>
  <si>
    <t>высокий уровень представления и соответствия ведущей идее, целям и задачам программы</t>
  </si>
  <si>
    <t>8.1</t>
  </si>
  <si>
    <t xml:space="preserve"> 9.1</t>
  </si>
  <si>
    <t xml:space="preserve"> 9.2</t>
  </si>
  <si>
    <t xml:space="preserve"> 9.3</t>
  </si>
  <si>
    <t>Отсутствие участия</t>
  </si>
  <si>
    <t>Базовый уровень</t>
  </si>
  <si>
    <t>Средний уровень</t>
  </si>
  <si>
    <t>Высокий уровень</t>
  </si>
  <si>
    <t>10.1</t>
  </si>
  <si>
    <t>6.3</t>
  </si>
  <si>
    <t>анализ отсутствует</t>
  </si>
  <si>
    <t>низкий уровень произведенного анализа и представления исходной позиции и прогностических векторов развития</t>
  </si>
  <si>
    <t>средний уровень произведенного анализа и низкий уровень представления исходной позиции  или прогностических векторов развития</t>
  </si>
  <si>
    <t>средний уровень произведенного анализа и представления исходной позиции и прогностических векторов развития</t>
  </si>
  <si>
    <t xml:space="preserve">высокий уровень произведенного анализа и представления исходной позиции  и прогностических векторов развития </t>
  </si>
  <si>
    <t>1.5</t>
  </si>
  <si>
    <t>Представленность механизмов управления реализацией программы и коллегиальных органов управления</t>
  </si>
  <si>
    <t xml:space="preserve">ИНН МОДО </t>
  </si>
  <si>
    <r>
      <t xml:space="preserve">Наименование МОДО  </t>
    </r>
    <r>
      <rPr>
        <sz val="11"/>
        <rFont val="Times New Roman"/>
        <family val="1"/>
      </rPr>
      <t>(в соответствии с Уставом, полное)</t>
    </r>
  </si>
  <si>
    <t>ФИО руководителя МОДО</t>
  </si>
  <si>
    <r>
      <t xml:space="preserve">Точный почтовый адрес МОДО </t>
    </r>
    <r>
      <rPr>
        <sz val="11"/>
        <rFont val="Times New Roman"/>
        <family val="1"/>
      </rPr>
      <t>(в соответствии с Уставом)</t>
    </r>
  </si>
  <si>
    <r>
      <t xml:space="preserve">Место расположения МОДО  </t>
    </r>
    <r>
      <rPr>
        <sz val="12"/>
        <rFont val="Times New Roman"/>
        <family val="1"/>
      </rPr>
      <t xml:space="preserve"> (в</t>
    </r>
    <r>
      <rPr>
        <sz val="11"/>
        <rFont val="Times New Roman"/>
        <family val="1"/>
      </rPr>
      <t>ыбрать из списка)</t>
    </r>
  </si>
  <si>
    <r>
      <t xml:space="preserve">Контактная информация МОДО  </t>
    </r>
    <r>
      <rPr>
        <sz val="12"/>
        <rFont val="Times New Roman"/>
        <family val="1"/>
      </rPr>
      <t xml:space="preserve">(телефон/факс, E-mail, сайт)      </t>
    </r>
    <r>
      <rPr>
        <b/>
        <sz val="12"/>
        <rFont val="Times New Roman"/>
        <family val="1"/>
      </rPr>
      <t xml:space="preserve">                         </t>
    </r>
    <r>
      <rPr>
        <sz val="12"/>
        <rFont val="Times New Roman"/>
        <family val="1"/>
      </rPr>
      <t xml:space="preserve">                               </t>
    </r>
  </si>
  <si>
    <t>ИДЕНТИФИКАЦИЯ МОДО</t>
  </si>
  <si>
    <r>
      <t xml:space="preserve">Точный юридический адрес МОДО </t>
    </r>
    <r>
      <rPr>
        <sz val="11"/>
        <rFont val="Times New Roman"/>
        <family val="1"/>
      </rPr>
      <t>(в соответствии с Уставом)</t>
    </r>
  </si>
  <si>
    <t>не представлена</t>
  </si>
  <si>
    <t>низкий уровень представления и соответствия, обоснования мониторингового инструментария; не проработан механизм управления</t>
  </si>
  <si>
    <t>средний уровень представления и соответствия, обоснования мониторингового инструментария; не проработан механизм управления</t>
  </si>
  <si>
    <t>средний уровень представления и соответствия, обоснования мониторингового инструментария; на среднем уровне проработан механизм управления</t>
  </si>
  <si>
    <t xml:space="preserve">высокий уровень представления и соответствия, обоснования мониторингового инструментария; на высоком уровне проработан механизм управления </t>
  </si>
  <si>
    <t>Наличие прогнозируемых результатов реализации программы и качественных изменений образования и воспитания</t>
  </si>
  <si>
    <t>Наличие системы мониторинга результативности программы</t>
  </si>
  <si>
    <t>2. Обеспечение программно-методических условий, соответствующих требованиям актуальных нормативно-правовых документов в сфере дополнительного образования</t>
  </si>
  <si>
    <t>3. Обеспечение доступности и качества дополнительного образования</t>
  </si>
  <si>
    <t xml:space="preserve">Наличие обучающихся, находящихся в трудной жизненной ситуации, и детей-сирот </t>
  </si>
  <si>
    <t>4. Обеспечение условий для профессионального развития и самореализации управленческих и педагогических кадров</t>
  </si>
  <si>
    <t>Доля управленческих и педагогических кадров, повысивших свою квалификацию за отчетный период</t>
  </si>
  <si>
    <t>Доля педагогических кадров, имеющих высшую квалификационную категорию, от числа квалифицированных работников</t>
  </si>
  <si>
    <t xml:space="preserve"> 4.4</t>
  </si>
  <si>
    <t>Наличие опыта распространения лучших практик по обновлению содержания и технологий дополнительного образования (наличие опубликованных работ в профильных изданиях и факты публичного представления опыта, включая электронные журналы и сетевые образовательные сообщества)</t>
  </si>
  <si>
    <t>Наличие экспериментальной, инновационной, стажерской площадки на базе ОО ДО</t>
  </si>
  <si>
    <t xml:space="preserve"> 4.5</t>
  </si>
  <si>
    <t>Наличие системы методического сопровождения педагогических кадров</t>
  </si>
  <si>
    <t xml:space="preserve"> 4.6</t>
  </si>
  <si>
    <t>5. Наличие целевой модели наставничества в образовательной организации дополнительного образования, ее эффективности</t>
  </si>
  <si>
    <t xml:space="preserve">Достижение показателей эффективности внедрения целевой модели наставничества обучающихся и педагогов не ниже планируемых результатов (Приказ МО и МП НО от 20.05.2020 №316-01-63-915/20) </t>
  </si>
  <si>
    <t xml:space="preserve"> 5.3</t>
  </si>
  <si>
    <t>Исполнение функций наставнического центра на муниципальном уровне</t>
  </si>
  <si>
    <t>6. Обеспечение условий для выявления, поддержки и развития способностей и талантов у детей и молодежи</t>
  </si>
  <si>
    <t>Доля обучающихся – участников различных конкурсных состязаний (соревнований, олимпиад, фестивалей, смотров, проектов и др.) на разных уровнях.</t>
  </si>
  <si>
    <t>Доля обучающихся победителей и призеров муниципальных, региональных, всероссийских и международных конкурсов, фестивалей, смотров, соревнований и т.д.</t>
  </si>
  <si>
    <t>7. Обеспечение условий для профориентации детей, обучающихся по дополнительным общеобразовательным программам</t>
  </si>
  <si>
    <t>7.3</t>
  </si>
  <si>
    <t>8. Наличие воспитательной составляющей в содержании ДООП (на основе духовно-нравственных ценностей народов Российской Федерации, исторических и национально-культурных традиций, патриотического воспитания)</t>
  </si>
  <si>
    <t>8.2</t>
  </si>
  <si>
    <t>8.3</t>
  </si>
  <si>
    <t>9. Обеспечение участия в конкурсах, фестивалях, научно-практических конференциях, в которых принимают участие обучающиеся и педагоги ОО ДО</t>
  </si>
  <si>
    <t>10. Наличие инфраструктуры и обновленной материально-технической базы для создания новых мест и увеличения количества детей, обучающихся по ДООП</t>
  </si>
  <si>
    <t>10.2</t>
  </si>
  <si>
    <t>10.3</t>
  </si>
  <si>
    <t>11. Социальная результативность ОО ДО</t>
  </si>
  <si>
    <t>11.1</t>
  </si>
  <si>
    <t>11.2</t>
  </si>
  <si>
    <t>11.3</t>
  </si>
  <si>
    <t>11.4</t>
  </si>
  <si>
    <t xml:space="preserve">Тип МОДО  </t>
  </si>
  <si>
    <t xml:space="preserve">Вид МОДО  </t>
  </si>
  <si>
    <t xml:space="preserve">1. Результативность реализации программы развития образовательной организации дополнительного образования (достижение целей программы в соответствии с установленными в ней показателями результативности) и ее соответствие приоритетным направлениям Концепции развития дополнительного образования детей до 2030, Национального проекта «Образование», регионального проекта «Успех каждого ребенка», Государственной программы РФ «Развитие образования» </t>
  </si>
  <si>
    <t>Наличие обучающихся с ОВЗ (детей-инвалидов), вовлеченных в мероприятия и реализацию ДООП</t>
  </si>
  <si>
    <t>Наличие основной (ведущей) идеи, целей и задач развития образовательной организации дополнительного образования</t>
  </si>
  <si>
    <t>Наличие ДООП для обучающихся старшего школьного возраста (14-18 лет)</t>
  </si>
  <si>
    <t>Наличие ДООП сетевой формы реализации</t>
  </si>
  <si>
    <t>Наличие ДООП с использованием электронного обучения и дистанционных образовательных технологий (далее-ДОТ)</t>
  </si>
  <si>
    <t xml:space="preserve">Наличие дополнительных общеобразовательных общеразвивающих программ (далее-ДООП) «ознакомительного уровня», «базового уровня», «углубленного уровня», предусмотренных к реализации в ОО ДО </t>
  </si>
  <si>
    <t>Анализ реализации программы развития образовательной организации дополнительного образования (далее-ОО ДО) 
(за отчетный период)</t>
  </si>
  <si>
    <t>Доля ДООП по нормативным срокам реализации</t>
  </si>
  <si>
    <t>Доля ДООП по возрастным уровням реализации</t>
  </si>
  <si>
    <t>Наличие ДООП, имеющих внешнее экспертное заключение (региональный, федеральный уровень)</t>
  </si>
  <si>
    <t>Доля педагогических работников в возрасте до 35 лет в общей численности педагогических работников ОО ДО</t>
  </si>
  <si>
    <t>Наличие локальных нормативных актов и дорожных карт по внедрению целевой модели наставничества для обучающихся и педагогов в ОО ДО</t>
  </si>
  <si>
    <t>Наличие индивидуальных образовательных маршрутов для сопровождения обучающихся</t>
  </si>
  <si>
    <t>Доля программ, ориентированных на профориентацию детей</t>
  </si>
  <si>
    <t>Наличие обучающихся, поступивших на профильные специальности профессиональных образовательных организаций (далее – ПОО), связанным с профилем обучения в ОО ДО (за отчетный период)</t>
  </si>
  <si>
    <t>Наличие мероприятий профориентационного содержания</t>
  </si>
  <si>
    <t>Наличие программы воспитания обучающихся (раздела программы развития, посвященного описанию организации воспитания) в ОО ДО</t>
  </si>
  <si>
    <t>Наличие мероприятий патриотической направленности</t>
  </si>
  <si>
    <t>Работа с детской общественной организацией (объединением)</t>
  </si>
  <si>
    <t>Доля управленческих и педагогических кадров (относительно общего количества специалистов), участвующих в профессиональных конкурсах, смотрах, фестивалях</t>
  </si>
  <si>
    <t>Наличие управленческих и педагогических работников - победителей конкурсов профессионального мастерства</t>
  </si>
  <si>
    <t>Участие ОО ДО в муниципальных, региональных, всероссийских и международных фестивалях, конкурсах, смотрах, соревнованиях</t>
  </si>
  <si>
    <t>Наличие базы цифровых образовательных ресурсов</t>
  </si>
  <si>
    <t>Наличие технологического оборудования для реализации ДООП новых форматов</t>
  </si>
  <si>
    <t>Наличие электронного информационного ресурса лучших практик и технологий ДООП образовательной организации</t>
  </si>
  <si>
    <t>Проведение на базе ОО ДО массовых мероприятий очных и дистанционных</t>
  </si>
  <si>
    <t>Реализация социальных проектов различного уровня и направлений</t>
  </si>
  <si>
    <t>Наличие позитивной оценки социума о деятельности ОО ДО (в средствах массовой информации, благодарственных письмах и др.)</t>
  </si>
  <si>
    <t>Наличие партнерских отношений (договора о партнерстве и взаимодействии)</t>
  </si>
  <si>
    <t>Большеболдинский муниципальный округ</t>
  </si>
  <si>
    <t>Ардатовский муниципальный округ</t>
  </si>
  <si>
    <t>Большемурашкинский муниципальный округ</t>
  </si>
  <si>
    <t>Варнавинский муниципальный округ</t>
  </si>
  <si>
    <t>Вачский муниципальный округ</t>
  </si>
  <si>
    <t>Ветлужский муниципальный округ</t>
  </si>
  <si>
    <t>Вознесенский муниципальный округ</t>
  </si>
  <si>
    <t>Володарский муниципальный округ</t>
  </si>
  <si>
    <t>Воскресенский муниципальный округ</t>
  </si>
  <si>
    <t>Гагинский муниципальный округ</t>
  </si>
  <si>
    <t>Городецкий муниципальный округ</t>
  </si>
  <si>
    <t>Дальнеконстантиновский муниципальный округ</t>
  </si>
  <si>
    <t>Княгининский муниципальный округ</t>
  </si>
  <si>
    <t>Краснобаковский муниципальный округ</t>
  </si>
  <si>
    <t>Краснооктябрьский муниципальный округ</t>
  </si>
  <si>
    <t>Кстовский муниципальный округ</t>
  </si>
  <si>
    <t>Лукояновский муниципальный округ</t>
  </si>
  <si>
    <t>Пильнинский муниципальный округ</t>
  </si>
  <si>
    <t>Сергачский муниципальный округ</t>
  </si>
  <si>
    <t>Сеченовский муниципальный округ</t>
  </si>
  <si>
    <t>Сосновский муниципальный округ</t>
  </si>
  <si>
    <t>Спасский муниципальный округ</t>
  </si>
  <si>
    <t>Тонкинский муниципальный округ</t>
  </si>
  <si>
    <t>Шарангский муниципальный округ</t>
  </si>
  <si>
    <t>Шатковский муниципальный округ</t>
  </si>
  <si>
    <t>городской округ г. Нижний Новгород, Автозаводский район</t>
  </si>
  <si>
    <t>городской округ г. Нижний Новгород, Канавинский район</t>
  </si>
  <si>
    <t>городской округ г. Нижний Новгород, Ленинский район</t>
  </si>
  <si>
    <t>городской округ г. Нижний Новгород, Московский район</t>
  </si>
  <si>
    <t>городской округ г. Нижний Новгород, Нижегородский район</t>
  </si>
  <si>
    <t>городской округ г. Нижний Новгород, Приокский район</t>
  </si>
  <si>
    <t>городской округ г. Нижний Новгород, Советский район</t>
  </si>
  <si>
    <t>городской округ г. Нижний Новгород, Сормовский район</t>
  </si>
  <si>
    <t xml:space="preserve">Информация о деятельности организации дополнительного образования за отчетный период по показателям критериев оценки (2020, 2021, 2022 гг.) </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</si>
</sst>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40">
    <font>
      <sz val="10"/>
      <name val="Arial Cyr"/>
      <family val="0"/>
    </font>
    <font>
      <sz val="11"/>
      <color indexed="8"/>
      <name val="Calibri"/>
      <family val="2"/>
    </font>
    <font>
      <b/>
      <sz val="12"/>
      <name val="Times New Roman"/>
      <family val="1"/>
    </font>
    <font>
      <sz val="12"/>
      <name val="Times New Roman"/>
      <family val="1"/>
    </font>
    <font>
      <b/>
      <sz val="10"/>
      <name val="Arial Cyr"/>
      <family val="0"/>
    </font>
    <font>
      <sz val="11"/>
      <name val="Times New Roman"/>
      <family val="1"/>
    </font>
    <font>
      <b/>
      <sz val="12"/>
      <name val="Arial"/>
      <family val="2"/>
    </font>
    <font>
      <sz val="10"/>
      <name val="Arial"/>
      <family val="2"/>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ahoma"/>
      <family val="2"/>
    </font>
    <font>
      <vertAlign val="superscript"/>
      <sz val="12"/>
      <name val="Times New Roman"/>
      <family val="1"/>
    </font>
    <font>
      <b/>
      <sz val="12"/>
      <name val="Arial Cyr"/>
      <family val="0"/>
    </font>
    <font>
      <sz val="10"/>
      <color indexed="10"/>
      <name val="Arial Cyr"/>
      <family val="0"/>
    </font>
    <font>
      <sz val="12"/>
      <color indexed="10"/>
      <name val="Times New Roman"/>
      <family val="1"/>
    </font>
    <font>
      <b/>
      <sz val="12"/>
      <color indexed="8"/>
      <name val="Times New Roman"/>
      <family val="1"/>
    </font>
    <font>
      <sz val="26"/>
      <color indexed="10"/>
      <name val="Times New Roman"/>
      <family val="1"/>
    </font>
    <font>
      <sz val="12"/>
      <color indexed="8"/>
      <name val="Times New Roman"/>
      <family val="1"/>
    </font>
    <font>
      <b/>
      <sz val="12"/>
      <color indexed="8"/>
      <name val="Arial"/>
      <family val="2"/>
    </font>
    <font>
      <b/>
      <sz val="12"/>
      <color indexed="9"/>
      <name val="Times New Roman"/>
      <family val="1"/>
    </font>
    <font>
      <sz val="12"/>
      <name val="Arial Cyr"/>
      <family val="0"/>
    </font>
    <font>
      <sz val="14"/>
      <color indexed="9"/>
      <name val="Times New Roman"/>
      <family val="1"/>
    </font>
    <font>
      <sz val="10"/>
      <color indexed="9"/>
      <name val="Arial Cyr"/>
      <family val="0"/>
    </font>
    <font>
      <u val="single"/>
      <sz val="10"/>
      <color indexed="20"/>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right/>
      <top style="thin"/>
      <bottom/>
    </border>
    <border>
      <left style="thin"/>
      <right>
        <color indexed="63"/>
      </right>
      <top style="thin"/>
      <bottom>
        <color indexed="63"/>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4"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9" fillId="16" borderId="0" applyNumberFormat="0" applyBorder="0" applyAlignment="0" applyProtection="0"/>
    <xf numFmtId="0" fontId="1" fillId="17" borderId="0" applyNumberFormat="0" applyBorder="0" applyAlignment="0" applyProtection="0"/>
    <xf numFmtId="0" fontId="9" fillId="11" borderId="0" applyNumberFormat="0" applyBorder="0" applyAlignment="0" applyProtection="0"/>
    <xf numFmtId="0" fontId="1" fillId="4" borderId="0" applyNumberFormat="0" applyBorder="0" applyAlignment="0" applyProtection="0"/>
    <xf numFmtId="0" fontId="9" fillId="12" borderId="0" applyNumberFormat="0" applyBorder="0" applyAlignment="0" applyProtection="0"/>
    <xf numFmtId="0" fontId="1" fillId="13" borderId="0" applyNumberFormat="0" applyBorder="0" applyAlignment="0" applyProtection="0"/>
    <xf numFmtId="0" fontId="9" fillId="18" borderId="0" applyNumberFormat="0" applyBorder="0" applyAlignment="0" applyProtection="0"/>
    <xf numFmtId="0" fontId="1" fillId="14" borderId="0" applyNumberFormat="0" applyBorder="0" applyAlignment="0" applyProtection="0"/>
    <xf numFmtId="0" fontId="9" fillId="17" borderId="0" applyNumberFormat="0" applyBorder="0" applyAlignment="0" applyProtection="0"/>
    <xf numFmtId="0" fontId="1" fillId="10" borderId="0" applyNumberFormat="0" applyBorder="0" applyAlignment="0" applyProtection="0"/>
    <xf numFmtId="0" fontId="9" fillId="19" borderId="0" applyNumberFormat="0" applyBorder="0" applyAlignment="0" applyProtection="0"/>
    <xf numFmtId="0" fontId="1"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23" borderId="0" applyNumberFormat="0" applyBorder="0" applyAlignment="0" applyProtection="0"/>
    <xf numFmtId="0" fontId="10" fillId="4" borderId="1" applyNumberFormat="0" applyAlignment="0" applyProtection="0"/>
    <xf numFmtId="0" fontId="11" fillId="13" borderId="2" applyNumberFormat="0" applyAlignment="0" applyProtection="0"/>
    <xf numFmtId="0" fontId="12" fillId="13" borderId="1" applyNumberFormat="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4" borderId="7" applyNumberFormat="0" applyAlignment="0" applyProtection="0"/>
    <xf numFmtId="0" fontId="19" fillId="0" borderId="0" applyNumberFormat="0" applyFill="0" applyBorder="0" applyAlignment="0" applyProtection="0"/>
    <xf numFmtId="0" fontId="20" fillId="14" borderId="0" applyNumberFormat="0" applyBorder="0" applyAlignment="0" applyProtection="0"/>
    <xf numFmtId="0" fontId="39"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8"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5" borderId="0" applyNumberFormat="0" applyBorder="0" applyAlignment="0" applyProtection="0"/>
  </cellStyleXfs>
  <cellXfs count="90">
    <xf numFmtId="0" fontId="0" fillId="0" borderId="0" xfId="0" applyAlignment="1">
      <alignment/>
    </xf>
    <xf numFmtId="0" fontId="28"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center" wrapText="1"/>
    </xf>
    <xf numFmtId="0" fontId="2"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0" xfId="0" applyFont="1" applyAlignment="1">
      <alignment horizontal="center" vertical="center" wrapText="1"/>
    </xf>
    <xf numFmtId="0" fontId="3" fillId="0" borderId="11" xfId="0" applyFont="1" applyFill="1" applyBorder="1" applyAlignment="1">
      <alignment horizontal="center" vertical="center" wrapText="1"/>
    </xf>
    <xf numFmtId="49" fontId="6" fillId="0" borderId="10" xfId="0" applyNumberFormat="1" applyFont="1" applyBorder="1" applyAlignment="1">
      <alignment horizontal="center" vertical="center" wrapText="1"/>
    </xf>
    <xf numFmtId="0" fontId="0" fillId="0" borderId="0" xfId="0" applyNumberFormat="1" applyBorder="1" applyAlignment="1" applyProtection="1">
      <alignment horizontal="center" vertical="center" wrapText="1"/>
      <protection/>
    </xf>
    <xf numFmtId="49" fontId="7" fillId="0" borderId="0" xfId="0" applyNumberFormat="1" applyFont="1" applyAlignment="1">
      <alignment horizontal="center" vertical="center" wrapText="1"/>
    </xf>
    <xf numFmtId="0" fontId="0" fillId="0" borderId="0" xfId="0" applyAlignment="1">
      <alignment horizontal="center" vertical="center" wrapText="1"/>
    </xf>
    <xf numFmtId="16" fontId="3" fillId="0" borderId="10" xfId="0" applyNumberFormat="1" applyFont="1" applyBorder="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Fill="1" applyBorder="1" applyAlignment="1">
      <alignment horizontal="center" vertical="center" wrapText="1"/>
    </xf>
    <xf numFmtId="0" fontId="29"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pplyProtection="1">
      <alignment horizontal="center" vertical="center" wrapText="1"/>
      <protection/>
    </xf>
    <xf numFmtId="0" fontId="30" fillId="0" borderId="0" xfId="0" applyFont="1" applyAlignment="1">
      <alignment horizontal="center" vertical="center" wrapText="1"/>
    </xf>
    <xf numFmtId="0" fontId="3" fillId="0" borderId="0" xfId="0" applyFont="1" applyAlignment="1" applyProtection="1">
      <alignment horizontal="center" vertical="center" wrapText="1"/>
      <protection hidden="1"/>
    </xf>
    <xf numFmtId="0" fontId="27" fillId="0" borderId="0"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14" borderId="12" xfId="0" applyFont="1" applyFill="1" applyBorder="1" applyAlignment="1" applyProtection="1">
      <alignment horizontal="center" vertical="center" wrapText="1"/>
      <protection locked="0"/>
    </xf>
    <xf numFmtId="49" fontId="34" fillId="0" borderId="10" xfId="0" applyNumberFormat="1" applyFont="1" applyBorder="1" applyAlignment="1">
      <alignment horizontal="center" vertical="center" wrapText="1"/>
    </xf>
    <xf numFmtId="16" fontId="3" fillId="0" borderId="0" xfId="0" applyNumberFormat="1" applyFont="1" applyBorder="1" applyAlignment="1">
      <alignment horizontal="center" vertical="center" wrapText="1"/>
    </xf>
    <xf numFmtId="0" fontId="26"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5" xfId="0" applyFont="1" applyFill="1" applyBorder="1" applyAlignment="1" applyProtection="1">
      <alignment horizontal="center" vertical="center" wrapText="1"/>
      <protection/>
    </xf>
    <xf numFmtId="0" fontId="35" fillId="0" borderId="13" xfId="0" applyFont="1" applyFill="1" applyBorder="1" applyAlignment="1" applyProtection="1">
      <alignment horizontal="center" vertical="center" wrapText="1"/>
      <protection/>
    </xf>
    <xf numFmtId="0" fontId="6" fillId="0" borderId="0" xfId="0" applyFont="1" applyAlignment="1">
      <alignment horizontal="center" vertical="center" wrapText="1"/>
    </xf>
    <xf numFmtId="0" fontId="4" fillId="0" borderId="0" xfId="0" applyFont="1" applyAlignment="1">
      <alignment horizontal="center" vertical="center" wrapText="1"/>
    </xf>
    <xf numFmtId="0" fontId="26" fillId="0" borderId="0" xfId="0" applyFont="1" applyAlignment="1">
      <alignment horizontal="center" vertical="center" wrapText="1"/>
    </xf>
    <xf numFmtId="0" fontId="37" fillId="0" borderId="0" xfId="0" applyFont="1" applyAlignment="1">
      <alignment horizontal="center" vertical="center" wrapText="1"/>
    </xf>
    <xf numFmtId="0" fontId="38" fillId="0" borderId="0" xfId="0" applyFont="1" applyAlignment="1">
      <alignment horizontal="center" vertical="center" wrapText="1"/>
    </xf>
    <xf numFmtId="49" fontId="36" fillId="0" borderId="0" xfId="0" applyNumberFormat="1" applyFont="1" applyBorder="1" applyAlignment="1">
      <alignment horizontal="center" vertical="center" wrapText="1"/>
    </xf>
    <xf numFmtId="0" fontId="2" fillId="0" borderId="15" xfId="0" applyFont="1" applyFill="1" applyBorder="1" applyAlignment="1" applyProtection="1">
      <alignment vertical="center" wrapText="1"/>
      <protection/>
    </xf>
    <xf numFmtId="0" fontId="2" fillId="0" borderId="16" xfId="0" applyFont="1" applyFill="1" applyBorder="1" applyAlignment="1" applyProtection="1">
      <alignment vertical="center" wrapText="1"/>
      <protection/>
    </xf>
    <xf numFmtId="0" fontId="2" fillId="0" borderId="15" xfId="0" applyFont="1" applyBorder="1" applyAlignment="1" applyProtection="1">
      <alignment vertical="center" wrapText="1"/>
      <protection/>
    </xf>
    <xf numFmtId="0" fontId="2" fillId="0" borderId="16" xfId="0" applyFont="1" applyBorder="1" applyAlignment="1" applyProtection="1">
      <alignment vertical="center" wrapText="1"/>
      <protection/>
    </xf>
    <xf numFmtId="2" fontId="2" fillId="14" borderId="10" xfId="0" applyNumberFormat="1" applyFont="1" applyFill="1" applyBorder="1" applyAlignment="1" applyProtection="1">
      <alignment horizontal="center" vertical="center" wrapText="1"/>
      <protection locked="0"/>
    </xf>
    <xf numFmtId="1" fontId="13" fillId="25" borderId="10" xfId="60" applyNumberFormat="1" applyFont="1" applyFill="1" applyBorder="1" applyAlignment="1" applyProtection="1">
      <alignment horizontal="center" vertical="center" wrapText="1"/>
      <protection locked="0"/>
    </xf>
    <xf numFmtId="1" fontId="13" fillId="25" borderId="10" xfId="60" applyNumberFormat="1" applyFill="1" applyBorder="1" applyAlignment="1" applyProtection="1">
      <alignment horizontal="center" vertical="center" wrapText="1"/>
      <protection locked="0"/>
    </xf>
    <xf numFmtId="49" fontId="36" fillId="0" borderId="11" xfId="0" applyNumberFormat="1" applyFont="1" applyBorder="1" applyAlignment="1">
      <alignment horizontal="center" vertical="center" wrapText="1"/>
    </xf>
    <xf numFmtId="49" fontId="36" fillId="0" borderId="17" xfId="0" applyNumberFormat="1" applyFont="1" applyBorder="1" applyAlignment="1">
      <alignment horizontal="center" vertical="center" wrapText="1"/>
    </xf>
    <xf numFmtId="49" fontId="36" fillId="0" borderId="1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2" fillId="13" borderId="10"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2" fillId="13" borderId="18" xfId="0" applyFont="1" applyFill="1" applyBorder="1" applyAlignment="1">
      <alignment horizontal="center" vertical="center" wrapText="1"/>
    </xf>
    <xf numFmtId="0" fontId="3" fillId="14" borderId="10" xfId="0" applyFont="1" applyFill="1" applyBorder="1" applyAlignment="1" applyProtection="1">
      <alignment horizontal="center" vertical="center" wrapText="1"/>
      <protection locked="0"/>
    </xf>
    <xf numFmtId="1" fontId="2" fillId="14" borderId="10" xfId="0" applyNumberFormat="1" applyFont="1" applyFill="1" applyBorder="1" applyAlignment="1" applyProtection="1">
      <alignment horizontal="center" vertical="center" wrapText="1"/>
      <protection locked="0"/>
    </xf>
    <xf numFmtId="0" fontId="2" fillId="14" borderId="10" xfId="0" applyFont="1" applyFill="1" applyBorder="1" applyAlignment="1" applyProtection="1">
      <alignment horizontal="center" vertical="center" wrapText="1"/>
      <protection locked="0"/>
    </xf>
    <xf numFmtId="0" fontId="3" fillId="14" borderId="13" xfId="0" applyFont="1" applyFill="1" applyBorder="1" applyAlignment="1" applyProtection="1">
      <alignment horizontal="center" vertical="center" wrapText="1"/>
      <protection locked="0"/>
    </xf>
    <xf numFmtId="0" fontId="3" fillId="14" borderId="15" xfId="0" applyFont="1" applyFill="1" applyBorder="1" applyAlignment="1" applyProtection="1">
      <alignment horizontal="center" vertical="center" wrapText="1"/>
      <protection locked="0"/>
    </xf>
    <xf numFmtId="0" fontId="3" fillId="14" borderId="14" xfId="0" applyFont="1" applyFill="1" applyBorder="1" applyAlignment="1" applyProtection="1">
      <alignment horizontal="center" vertical="center" wrapText="1"/>
      <protection locked="0"/>
    </xf>
    <xf numFmtId="0" fontId="28" fillId="0" borderId="10" xfId="0" applyNumberFormat="1" applyFont="1" applyBorder="1" applyAlignment="1">
      <alignment horizontal="center" vertical="center" wrapText="1"/>
    </xf>
    <xf numFmtId="0" fontId="28" fillId="13" borderId="1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hidden="1"/>
    </xf>
    <xf numFmtId="0" fontId="2" fillId="13" borderId="15" xfId="0" applyFont="1" applyFill="1" applyBorder="1" applyAlignment="1">
      <alignment horizontal="center" vertical="center" wrapText="1"/>
    </xf>
    <xf numFmtId="49" fontId="3" fillId="0" borderId="17" xfId="0" applyNumberFormat="1" applyFont="1" applyFill="1" applyBorder="1" applyAlignment="1" applyProtection="1">
      <alignment horizontal="center" vertical="center" wrapText="1"/>
      <protection/>
    </xf>
    <xf numFmtId="49" fontId="0" fillId="0" borderId="12" xfId="0" applyNumberFormat="1" applyBorder="1" applyAlignment="1">
      <alignment horizontal="center" vertical="center" wrapText="1"/>
    </xf>
    <xf numFmtId="49" fontId="2" fillId="0" borderId="10" xfId="0" applyNumberFormat="1" applyFont="1" applyBorder="1" applyAlignment="1" applyProtection="1">
      <alignment horizontal="center" vertical="center" wrapText="1"/>
      <protection/>
    </xf>
    <xf numFmtId="0" fontId="2" fillId="24" borderId="13" xfId="0" applyFont="1" applyFill="1" applyBorder="1" applyAlignment="1" applyProtection="1">
      <alignment horizontal="center" vertical="center" wrapText="1"/>
      <protection/>
    </xf>
    <xf numFmtId="0" fontId="2" fillId="24" borderId="15" xfId="0" applyFont="1" applyFill="1" applyBorder="1" applyAlignment="1" applyProtection="1">
      <alignment horizontal="center" vertical="center" wrapText="1"/>
      <protection/>
    </xf>
    <xf numFmtId="0" fontId="2" fillId="24" borderId="14" xfId="0" applyFont="1" applyFill="1" applyBorder="1" applyAlignment="1" applyProtection="1">
      <alignment horizontal="center" vertical="center" wrapText="1"/>
      <protection/>
    </xf>
    <xf numFmtId="1" fontId="3" fillId="14" borderId="10" xfId="0" applyNumberFormat="1" applyFont="1" applyFill="1" applyBorder="1" applyAlignment="1" applyProtection="1">
      <alignment horizontal="center" vertical="center" wrapText="1"/>
      <protection locked="0"/>
    </xf>
    <xf numFmtId="0" fontId="33" fillId="14" borderId="10" xfId="0" applyFont="1" applyFill="1" applyBorder="1" applyAlignment="1" applyProtection="1">
      <alignment horizontal="center" vertical="center" wrapText="1"/>
      <protection locked="0"/>
    </xf>
    <xf numFmtId="1" fontId="3" fillId="6" borderId="10" xfId="0" applyNumberFormat="1" applyFont="1" applyFill="1" applyBorder="1" applyAlignment="1" applyProtection="1">
      <alignment horizontal="center" vertical="center" wrapText="1"/>
      <protection/>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20" xfId="0" applyFont="1" applyFill="1" applyBorder="1" applyAlignment="1">
      <alignment horizontal="center" vertical="center" wrapText="1"/>
    </xf>
    <xf numFmtId="1" fontId="13" fillId="25" borderId="13" xfId="60" applyNumberFormat="1" applyFont="1" applyFill="1" applyBorder="1" applyAlignment="1" applyProtection="1">
      <alignment horizontal="center" vertical="center" wrapText="1"/>
      <protection locked="0"/>
    </xf>
    <xf numFmtId="1" fontId="13" fillId="25" borderId="15" xfId="60" applyNumberFormat="1" applyFill="1" applyBorder="1" applyAlignment="1" applyProtection="1">
      <alignment horizontal="center" vertical="center" wrapText="1"/>
      <protection locked="0"/>
    </xf>
    <xf numFmtId="1" fontId="13" fillId="25" borderId="14" xfId="60" applyNumberFormat="1" applyFill="1" applyBorder="1" applyAlignment="1" applyProtection="1">
      <alignment horizontal="center" vertical="center" wrapText="1"/>
      <protection locked="0"/>
    </xf>
    <xf numFmtId="0" fontId="32" fillId="4" borderId="21" xfId="0" applyFont="1" applyFill="1" applyBorder="1" applyAlignment="1" applyProtection="1">
      <alignment horizontal="center" vertical="center" wrapText="1"/>
      <protection hidden="1"/>
    </xf>
    <xf numFmtId="0" fontId="32" fillId="4" borderId="20" xfId="0" applyFont="1" applyFill="1" applyBorder="1" applyAlignment="1" applyProtection="1">
      <alignment horizontal="center" vertical="center" wrapText="1"/>
      <protection hidden="1"/>
    </xf>
    <xf numFmtId="0" fontId="32" fillId="4" borderId="18" xfId="0" applyFont="1" applyFill="1" applyBorder="1" applyAlignment="1" applyProtection="1">
      <alignment horizontal="center" vertical="center" wrapText="1"/>
      <protection hidden="1"/>
    </xf>
    <xf numFmtId="0" fontId="32" fillId="4" borderId="19" xfId="0" applyFont="1" applyFill="1" applyBorder="1" applyAlignment="1" applyProtection="1">
      <alignment horizontal="center" vertical="center" wrapText="1"/>
      <protection hidden="1"/>
    </xf>
    <xf numFmtId="2" fontId="2" fillId="14" borderId="13" xfId="0" applyNumberFormat="1" applyFont="1" applyFill="1" applyBorder="1" applyAlignment="1" applyProtection="1">
      <alignment horizontal="center" vertical="center" wrapText="1"/>
      <protection locked="0"/>
    </xf>
    <xf numFmtId="2" fontId="2" fillId="14" borderId="15" xfId="0" applyNumberFormat="1" applyFont="1" applyFill="1" applyBorder="1" applyAlignment="1" applyProtection="1">
      <alignment horizontal="center" vertical="center" wrapText="1"/>
      <protection locked="0"/>
    </xf>
    <xf numFmtId="2" fontId="2" fillId="14" borderId="14" xfId="0" applyNumberFormat="1" applyFont="1" applyFill="1" applyBorder="1" applyAlignment="1" applyProtection="1">
      <alignment horizontal="center" vertical="center" wrapText="1"/>
      <protection locked="0"/>
    </xf>
    <xf numFmtId="49" fontId="3" fillId="0" borderId="12" xfId="0" applyNumberFormat="1" applyFont="1" applyBorder="1" applyAlignment="1">
      <alignment horizontal="center" vertical="center" wrapText="1"/>
    </xf>
    <xf numFmtId="0" fontId="2" fillId="13" borderId="14" xfId="0" applyFont="1" applyFill="1" applyBorder="1" applyAlignment="1">
      <alignment horizontal="center" vertical="center" wrapText="1"/>
    </xf>
  </cellXfs>
  <cellStyles count="67">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Followed Hyperlink"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4\Grant\Documents%20and%20Settings\innalp\Local%20Settings\Temporary%20Internet%20Files\Content.IE5\QP87MT65\&#1052;&#1086;&#1096;&#1082;&#1080;&#1085;&#1072;%20&#1057;&#1040;%20&#1062;&#1077;&#1085;&#1090;&#1088;%20&#1055;&#1053;&#1055;&#1054;\&#1044;&#1083;&#1103;%20&#1087;&#1088;&#1086;&#1075;&#1088;&#1072;&#1084;&#1084;&#1080;&#1089;&#1090;&#1086;&#1074;\&#1041;&#1044;%20%20&#1089;%20&#1082;&#1086;&#1076;&#1072;&#1084;&#1080;%20&#1096;&#1082;&#1086;&#108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4\Grant\Documents%20and%20Settings\innalp\Local%20Settings\Temporary%20Internet%20Files\Content.IE5\QP87MT65\Documents%20and%20Settings\innalp\&#1056;&#1072;&#1073;&#1086;&#1095;&#1080;&#1081;%20&#1089;&#1090;&#1086;&#1083;\&#1050;&#1086;&#1085;&#1086;&#1074;&#1072;&#1083;&#1086;&#1074;&#1091;%2016.02\2009%20&#1064;&#1072;&#1073;&#1083;&#1086;&#1085;%20&#1054;&#10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ТЕ"/>
      <sheetName val="XLR_NoRangeSheet"/>
    </sheetNames>
    <sheetDataSet>
      <sheetData sheetId="1">
        <row r="6">
          <cell r="B6" t="str">
            <v>52-Нижегородская область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Критерии"/>
      <sheetName val="Коды школ"/>
      <sheetName val="Лист2"/>
    </sheetNames>
    <sheetDataSet>
      <sheetData sheetId="1">
        <row r="3">
          <cell r="B3" t="str">
            <v>101 Ардатовский район </v>
          </cell>
        </row>
        <row r="4">
          <cell r="B4" t="str">
            <v>101001; МОУ Ардатовская средняя общеобразовательная школа №1</v>
          </cell>
        </row>
        <row r="5">
          <cell r="B5" t="str">
            <v>101002; МОУ Ардатовская средняя общеобразовательная школа №2 им.С.И.Образумова</v>
          </cell>
        </row>
        <row r="6">
          <cell r="B6" t="str">
            <v>101003; МОУ Мухтоловская средняя общеобразовательная школа №1</v>
          </cell>
        </row>
        <row r="7">
          <cell r="B7" t="str">
            <v>101004; МОУ Мухтоловская средняя общеобразовательная школа №2</v>
          </cell>
        </row>
        <row r="8">
          <cell r="B8" t="str">
            <v>101005; МОУ Голяткинская средняя общеобразовательная школа</v>
          </cell>
        </row>
        <row r="9">
          <cell r="B9" t="str">
            <v>101006; МОУ Котовская средняя общеобразовательная школа</v>
          </cell>
        </row>
        <row r="10">
          <cell r="B10" t="str">
            <v>101007; МОУ Кругловская средняя общеобразовательная школа</v>
          </cell>
        </row>
        <row r="11">
          <cell r="B11" t="str">
            <v>101008; МОУ Личадеевская средняя общеобразовательная школа</v>
          </cell>
        </row>
        <row r="12">
          <cell r="B12" t="str">
            <v>101009; МОУ Саконская средняя общеобразовательная школа</v>
          </cell>
        </row>
        <row r="13">
          <cell r="B13" t="str">
            <v>101010; МОУ Стексовская средняя общеобразовательная школа</v>
          </cell>
        </row>
        <row r="14">
          <cell r="B14" t="str">
            <v>101011; МОУ Размазлейская средняя общеобразовательная школа</v>
          </cell>
        </row>
        <row r="15">
          <cell r="B15" t="str">
            <v>101012; МОУ Чув-Майданская средняя общеобразовательная школа</v>
          </cell>
        </row>
        <row r="16">
          <cell r="B16" t="str">
            <v>101013; МОУ Хрипуновская средняя общеобразовательная школа</v>
          </cell>
        </row>
        <row r="17">
          <cell r="B17" t="str">
            <v>102 Арзамасский район </v>
          </cell>
        </row>
        <row r="18">
          <cell r="B18" t="str">
            <v>102001; МОУ Абрамовская средняя общеобразовательная школа</v>
          </cell>
        </row>
        <row r="19">
          <cell r="B19" t="str">
            <v>102002; МОУ Балахонихинская средняя общеобразовательная школа</v>
          </cell>
        </row>
        <row r="20">
          <cell r="B20" t="str">
            <v>102003; МОУ Березовская средняя общеобразовательная школа</v>
          </cell>
        </row>
        <row r="21">
          <cell r="B21" t="str">
            <v>102004; МОУ Новоселковская средняя общеобразовательная школа</v>
          </cell>
        </row>
        <row r="22">
          <cell r="B22" t="str">
            <v>102005; МОУ Большетумановская средняя общеобразовательная школа</v>
          </cell>
        </row>
        <row r="23">
          <cell r="B23" t="str">
            <v>102006; МОУ Водоватовская средняя общеобразовательная школа</v>
          </cell>
        </row>
        <row r="24">
          <cell r="B24" t="str">
            <v>102007; МОУ Выездновская средняя общеобразовательная школа</v>
          </cell>
        </row>
        <row r="25">
          <cell r="B25" t="str">
            <v>102008; МОУ Красносельская средняя общеобразовательная школа</v>
          </cell>
        </row>
        <row r="26">
          <cell r="B26" t="str">
            <v>102009; МОУ Коваксинская средняя общеобразовательная школа</v>
          </cell>
        </row>
        <row r="27">
          <cell r="B27" t="str">
            <v>102010; МОУ Ломовская средняя общеобразовательная школа</v>
          </cell>
        </row>
        <row r="28">
          <cell r="B28" t="str">
            <v>102012; МОУ Наумовская средняя общеобразовательная школа</v>
          </cell>
        </row>
        <row r="29">
          <cell r="B29" t="str">
            <v>102013; МОУ Никольская средняя общеобразовательная школа</v>
          </cell>
        </row>
        <row r="30">
          <cell r="B30" t="str">
            <v>102014; МОУ Мотовиловская средняя общеобразовательная школа</v>
          </cell>
        </row>
        <row r="31">
          <cell r="B31" t="str">
            <v>102015; МОУ Пошатовская средняя общеобразовательная школа</v>
          </cell>
        </row>
        <row r="32">
          <cell r="B32" t="str">
            <v>102016; МОУ Пустынская средняя общеобразовательная школа</v>
          </cell>
        </row>
        <row r="33">
          <cell r="B33" t="str">
            <v>102017; МОУ Слизневская средняя общеобразовательная школа</v>
          </cell>
        </row>
        <row r="34">
          <cell r="B34" t="str">
            <v>102018; МОУ Успенская средняя общеобразовательная школа</v>
          </cell>
        </row>
        <row r="35">
          <cell r="B35" t="str">
            <v>102019; МОУ Хватовская средняя общеобразовательная школа</v>
          </cell>
        </row>
        <row r="36">
          <cell r="B36" t="str">
            <v>102020; МОУ Чернухинская средняя общеобразовательная школа</v>
          </cell>
        </row>
        <row r="37">
          <cell r="B37" t="str">
            <v>102021; МОУ Шатовская средняя общеобразовательная школа</v>
          </cell>
        </row>
        <row r="38">
          <cell r="B38" t="str">
            <v>102022; МОУ средняя общеобразовательная школа п.Сельхозтехника</v>
          </cell>
        </row>
        <row r="39">
          <cell r="B39" t="str">
            <v>102023; МОУ вечерняя (сменная) общеобразовательная школа</v>
          </cell>
        </row>
        <row r="40">
          <cell r="B40" t="str">
            <v>  103 Большеболдинский район </v>
          </cell>
        </row>
        <row r="41">
          <cell r="B41" t="str">
            <v>103001; МОУ Большеболдинская средняя общеобразовательная школа им.А.С.Пушкина</v>
          </cell>
        </row>
        <row r="42">
          <cell r="B42" t="str">
            <v>103002; МОУ Сергеевская средняя общеобразовательная школа</v>
          </cell>
        </row>
        <row r="43">
          <cell r="B43" t="str">
            <v>103003; МОУ Черновская средняя общеобразовательная школа</v>
          </cell>
        </row>
        <row r="44">
          <cell r="B44" t="str">
            <v>103004; МОУ Пермеевская средняя общеобразовательная школа</v>
          </cell>
        </row>
        <row r="45">
          <cell r="B45" t="str">
            <v>103005; МОУ средняя общеобразовательная школа п.Большевик</v>
          </cell>
        </row>
        <row r="46">
          <cell r="B46" t="str">
            <v>103006; МОУ Новослободская средняя общеобразовательная школа</v>
          </cell>
        </row>
        <row r="47">
          <cell r="B47" t="str">
            <v> 104 Большемурашкинский район</v>
          </cell>
        </row>
        <row r="48">
          <cell r="B48" t="str">
            <v>104001; МОУ Большемурашкинская  средняя общеобразовательная школа</v>
          </cell>
        </row>
        <row r="49">
          <cell r="B49" t="str">
            <v>104002; МОУ Холязинская средняя общеобразовательная школа</v>
          </cell>
        </row>
        <row r="50">
          <cell r="B50" t="str">
            <v>104003; МОУ Кишкинская средняя общеобразовательная школа</v>
          </cell>
        </row>
        <row r="51">
          <cell r="B51" t="str">
            <v>104004; МОУ Советская средняя общеобразовательная школа</v>
          </cell>
        </row>
        <row r="52">
          <cell r="B52" t="str">
            <v>104005; МОУ Курлаковская средняя общеобразовательная школа</v>
          </cell>
        </row>
        <row r="53">
          <cell r="B53" t="str">
            <v>104006; МОУ Карабатовская средняя общеобразовательная школа</v>
          </cell>
        </row>
        <row r="54">
          <cell r="B54" t="str">
            <v>104007; МОУ Большемурашкинская вечерняя (сменная) общеобразовательная школа</v>
          </cell>
        </row>
        <row r="55">
          <cell r="B55" t="str">
            <v> 105 Бутурлинский район</v>
          </cell>
        </row>
        <row r="56">
          <cell r="B56" t="str">
            <v>105001; МОУ Бутурлинская средняя общеобразовательная школа имени В.И.Казакова</v>
          </cell>
        </row>
        <row r="57">
          <cell r="B57" t="str">
            <v>105002; МОУ Базинская средняя общеобразовательная школа Социокультурный ценр</v>
          </cell>
        </row>
        <row r="58">
          <cell r="B58" t="str">
            <v>105003; МОУ Каменищенская средняя общеобразовательная школа имени А.Д.Герасименко</v>
          </cell>
        </row>
        <row r="59">
          <cell r="B59" t="str">
            <v>105004; МОУ Большебакалдская средняя общеобразовательная школа</v>
          </cell>
        </row>
        <row r="60">
          <cell r="B60" t="str">
            <v>105006; МОУ Кочуновская средняя общеобразовательная школа</v>
          </cell>
        </row>
        <row r="61">
          <cell r="B61" t="str">
            <v>105007; МОУ Ягубовская средняя общеобразовательная школа</v>
          </cell>
        </row>
        <row r="62">
          <cell r="B62" t="str">
            <v> 106 Вадский район </v>
          </cell>
        </row>
        <row r="63">
          <cell r="B63" t="str">
            <v>106001; МОУ Вадская средняя общеобразовательная школа</v>
          </cell>
        </row>
        <row r="64">
          <cell r="B64" t="str">
            <v>106002; МОУ Крутомайданская средняя общеобразовательная школа</v>
          </cell>
        </row>
        <row r="65">
          <cell r="B65" t="str">
            <v>106003; МОУ Карьерская средняя общеобразовательная школа</v>
          </cell>
        </row>
        <row r="66">
          <cell r="B66" t="str">
            <v>106004; МОУ Дубенская средняя общеобразовательная школа</v>
          </cell>
        </row>
        <row r="67">
          <cell r="B67" t="str">
            <v>106005; МОУ Зеленогорская средняя общеобразовательная школа</v>
          </cell>
        </row>
        <row r="68">
          <cell r="B68" t="str">
            <v> 107 Варнавинский район</v>
          </cell>
        </row>
        <row r="69">
          <cell r="B69" t="str">
            <v>107001; МОУ Мирновская средняя общеобразовательная школа</v>
          </cell>
        </row>
        <row r="70">
          <cell r="B70" t="str">
            <v>107002; МОУ Варнавинская средняя общеобразовательная школа</v>
          </cell>
        </row>
        <row r="71">
          <cell r="B71" t="str">
            <v>107003; МОУ Горкинская средняя общеобразовательная школа</v>
          </cell>
        </row>
        <row r="72">
          <cell r="B72" t="str">
            <v>107004; МОУ Северная средняя общеобразовательная школа</v>
          </cell>
        </row>
        <row r="73">
          <cell r="B73" t="str">
            <v> 108 Вачский район</v>
          </cell>
        </row>
        <row r="74">
          <cell r="B74" t="str">
            <v>108001; МОУ Алтунинская средняя общеобразовательная школа</v>
          </cell>
        </row>
        <row r="75">
          <cell r="B75" t="str">
            <v>108002; МОУ Арефинская средняя общеобразовательная школа</v>
          </cell>
        </row>
        <row r="76">
          <cell r="B76" t="str">
            <v>108003; МОУ Вачская средняя общеобразовательная школа</v>
          </cell>
        </row>
        <row r="77">
          <cell r="B77" t="str">
            <v>108004; МОУ Казаковская средняя общеобразовательная школа</v>
          </cell>
        </row>
        <row r="78">
          <cell r="B78" t="str">
            <v>108005; МОУ Клинская средняя общеобразовательная школа</v>
          </cell>
        </row>
        <row r="79">
          <cell r="B79" t="str">
            <v>108006; МОУ Новосельская средняя общеобразовательная школа</v>
          </cell>
        </row>
        <row r="80">
          <cell r="B80" t="str">
            <v>108007; МОУ Филинская средняя общеобразовательная школа</v>
          </cell>
        </row>
        <row r="81">
          <cell r="B81" t="str">
            <v>108008; МОУ Чулковская средняя общеобразовательная школа</v>
          </cell>
        </row>
        <row r="82">
          <cell r="B82" t="str">
            <v>108009; МОУ Яковцевская средняя общеобразовательная школа</v>
          </cell>
        </row>
        <row r="83">
          <cell r="B83" t="str">
            <v>108010; МОУ Вачский Центр образования</v>
          </cell>
        </row>
        <row r="84">
          <cell r="B84" t="str">
            <v> 109 Ветлужский район</v>
          </cell>
        </row>
        <row r="85">
          <cell r="B85" t="str">
            <v>109001; МОУ Ветлужская средняя общеобразовательная школа</v>
          </cell>
        </row>
        <row r="86">
          <cell r="B86" t="str">
            <v>109002; МОУ Калининская средняя общеобразовательная школа</v>
          </cell>
        </row>
        <row r="87">
          <cell r="B87" t="str">
            <v>109003; МОУ Белышевская средняя общеобразовательная школа</v>
          </cell>
        </row>
        <row r="88">
          <cell r="B88" t="str">
            <v>109005; МОУ Новопокровская средняя общеобразовательная школа</v>
          </cell>
        </row>
        <row r="89">
          <cell r="B89" t="str">
            <v>109007; МОУ Архангельская средняя общеобразовательная школа</v>
          </cell>
        </row>
        <row r="90">
          <cell r="B90" t="str">
            <v>109008; МОУ Туранская средняя общеобразовательная школа</v>
          </cell>
        </row>
        <row r="91">
          <cell r="B91" t="str">
            <v>109014; МОУ Макарьевская средняя общеобразовательная школа</v>
          </cell>
        </row>
        <row r="92">
          <cell r="B92" t="str">
            <v>109015; Нагорная средняя общеобразовательная школа</v>
          </cell>
        </row>
        <row r="93">
          <cell r="B93" t="str">
            <v> 110 Вознесенский район</v>
          </cell>
        </row>
        <row r="94">
          <cell r="B94" t="str">
            <v>110001; МОУ Аламасовская средняя общеобразовательная школа</v>
          </cell>
        </row>
        <row r="95">
          <cell r="B95" t="str">
            <v>110002; МОУ Бахтызинская средняя общеобразовательная школа</v>
          </cell>
        </row>
        <row r="96">
          <cell r="B96" t="str">
            <v>110003; МОУ Вознесенская средняя общеобразовательная школа №1</v>
          </cell>
        </row>
        <row r="97">
          <cell r="B97" t="str">
            <v>110004; МОУ Вознесенская средняя общеобразовательная школа №2</v>
          </cell>
        </row>
        <row r="98">
          <cell r="B98" t="str">
            <v>110005; МОУ Курихинская средняя общеобразовательная школа</v>
          </cell>
        </row>
        <row r="99">
          <cell r="B99" t="str">
            <v>110006; МОУ Криушинская средняя общеобразовательная школа</v>
          </cell>
        </row>
        <row r="100">
          <cell r="B100" t="str">
            <v>110007; МОУ Мотызлейская средняя общеобразовательная школа</v>
          </cell>
        </row>
        <row r="101">
          <cell r="B101" t="str">
            <v>110008; МОУ Нарышкинская средняя общеобразовательная школа</v>
          </cell>
        </row>
        <row r="102">
          <cell r="B102" t="str">
            <v>110009; МОУ Полх-Майданская средняя общеобразовательная школа</v>
          </cell>
        </row>
        <row r="103">
          <cell r="B103" t="str">
            <v>110010; МОУ Сар-Майданская средняя общеобразовательная школа</v>
          </cell>
        </row>
        <row r="104">
          <cell r="B104" t="str">
            <v>110011; МОУ Суморьевская средняя общеобразовательная школа</v>
          </cell>
        </row>
        <row r="105">
          <cell r="B105" t="str">
            <v> 111 Володарский район</v>
          </cell>
        </row>
        <row r="106">
          <cell r="B106" t="str">
            <v>111001; МОУ средняя общеобразовательная школа №41</v>
          </cell>
        </row>
        <row r="107">
          <cell r="B107" t="str">
            <v>111002; МОУ средняя общеобразовательная школа №42</v>
          </cell>
        </row>
        <row r="108">
          <cell r="B108" t="str">
            <v>111003; МОУ средняя общеобразовательная школа №43</v>
          </cell>
        </row>
        <row r="109">
          <cell r="B109" t="str">
            <v>111004; МОУ средняя общеобразовательная школа №44</v>
          </cell>
        </row>
        <row r="110">
          <cell r="B110" t="str">
            <v>111005; МОУ средняя общеобразовательная школа №45</v>
          </cell>
        </row>
        <row r="111">
          <cell r="B111" t="str">
            <v>111006; МОУ средняя общеобразовательная школа №46</v>
          </cell>
        </row>
        <row r="112">
          <cell r="B112" t="str">
            <v>111007; МОУ средняя общеобразовательная школа №47</v>
          </cell>
        </row>
        <row r="113">
          <cell r="B113" t="str">
            <v>111008; МОУ средняя общеобразовательная школа №48</v>
          </cell>
        </row>
        <row r="114">
          <cell r="B114" t="str">
            <v>111010; МОУ средняя общеобразовательная школа №50</v>
          </cell>
        </row>
        <row r="115">
          <cell r="B115" t="str">
            <v>111011; МОУ средняя общеобразовательная школа №53</v>
          </cell>
        </row>
        <row r="116">
          <cell r="B116" t="str">
            <v>111012; МОУ средняя общеобразовательная школа №58</v>
          </cell>
        </row>
        <row r="117">
          <cell r="B117" t="str">
            <v>111013; МОУ средняя общеобразовательная школа №59</v>
          </cell>
        </row>
        <row r="118">
          <cell r="B118" t="str">
            <v>111014; МОУ средняя общеобразовательная школа №65</v>
          </cell>
        </row>
        <row r="119">
          <cell r="B119" t="str">
            <v>111015; МОУ вечерняя средняя общеобразовательная школа №7</v>
          </cell>
        </row>
        <row r="120">
          <cell r="B120" t="str">
            <v>111016; МОУ вечерняя средняя общеобразовательная школа №14</v>
          </cell>
        </row>
        <row r="121">
          <cell r="B121" t="str">
            <v>111018; МОУ средняя общеобразовательная школа №49</v>
          </cell>
        </row>
        <row r="122">
          <cell r="B122" t="str">
            <v>111019; ГОУ кадетская школа-интернат</v>
          </cell>
        </row>
        <row r="123">
          <cell r="B123" t="str">
            <v> 112 Воротынский район</v>
          </cell>
        </row>
        <row r="124">
          <cell r="B124" t="str">
            <v>112001; МОУ Белавская средняя общеобразовательная школа</v>
          </cell>
        </row>
        <row r="125">
          <cell r="B125" t="str">
            <v>112002; МОУ Васильсурская средняя общеобразовательная школа</v>
          </cell>
        </row>
        <row r="126">
          <cell r="B126" t="str">
            <v>112003; МОУ Воротынская средняя общеобразовательная школа</v>
          </cell>
        </row>
        <row r="127">
          <cell r="B127" t="str">
            <v>112004; МОУ Каменская средняя общеобразовательная школа</v>
          </cell>
        </row>
        <row r="128">
          <cell r="B128" t="str">
            <v>112005; МОУ Красногорская средняя общеобразовательная школа</v>
          </cell>
        </row>
        <row r="129">
          <cell r="B129" t="str">
            <v>112006; МОУ Кузьмиярская средняя общеобразовательная школа</v>
          </cell>
        </row>
        <row r="130">
          <cell r="B130" t="str">
            <v>112007; МОУ Михайловская средняя общеобразовательная школа</v>
          </cell>
        </row>
        <row r="131">
          <cell r="B131" t="str">
            <v>112008; МОУ Семьянская средняя общеобразовательная школа</v>
          </cell>
        </row>
        <row r="132">
          <cell r="B132" t="str">
            <v>112009; МОУ Фокинская средняя общеобразовательная школа</v>
          </cell>
        </row>
        <row r="133">
          <cell r="B133" t="str">
            <v>112010; МОУ Чугуновская средняя общеобразовательная школа</v>
          </cell>
        </row>
        <row r="134">
          <cell r="B134" t="str">
            <v>112011; МОУ Воротынская открытая (сменная) школа</v>
          </cell>
        </row>
        <row r="135">
          <cell r="B135" t="str">
            <v> 113 Воскресенский район</v>
          </cell>
        </row>
        <row r="136">
          <cell r="B136" t="str">
            <v>113001; МОУ Благовещенская средняя общеобразовательная школа</v>
          </cell>
        </row>
        <row r="137">
          <cell r="B137" t="str">
            <v>113002; МОУ Богородская средняя общеобразовательная школа</v>
          </cell>
        </row>
        <row r="138">
          <cell r="B138" t="str">
            <v>113003; МОУ Владимирская средняя общеобразовательная школа</v>
          </cell>
        </row>
        <row r="139">
          <cell r="B139" t="str">
            <v>113004; МОУ Воздвиженская средняя общеобразовательная школа</v>
          </cell>
        </row>
        <row r="140">
          <cell r="B140" t="str">
            <v>113005; МОУ Воскресенская средняя общеобразовательная школа</v>
          </cell>
        </row>
        <row r="141">
          <cell r="B141" t="str">
            <v>113006; МОУ Галибихинская средняя общеобразовательная школа</v>
          </cell>
        </row>
        <row r="142">
          <cell r="B142" t="str">
            <v>113007; МОУ Глуховская средняя общеобразовательная школа</v>
          </cell>
        </row>
        <row r="143">
          <cell r="B143" t="str">
            <v>113008; МОУ Егоровская средняя общеобразовательная школа</v>
          </cell>
        </row>
        <row r="144">
          <cell r="B144" t="str">
            <v>113009; МОУ Задворковская средняя общеобразовательная школа</v>
          </cell>
        </row>
        <row r="145">
          <cell r="B145" t="str">
            <v>113010; МОУ Красноярская средняя общеобразовательная школа</v>
          </cell>
        </row>
        <row r="146">
          <cell r="B146" t="str">
            <v>113011; МОУ Нестиарская средняя общеобразовательная школа</v>
          </cell>
        </row>
        <row r="147">
          <cell r="B147" t="str">
            <v>113012; МОУ Староустинская средняя общеобразовательная школа</v>
          </cell>
        </row>
        <row r="148">
          <cell r="B148" t="str">
            <v> 114 Гагинский район </v>
          </cell>
        </row>
        <row r="149">
          <cell r="B149" t="str">
            <v>114001; МОУ Гагинская средняя общеобразовательная школа</v>
          </cell>
        </row>
        <row r="150">
          <cell r="B150" t="str">
            <v>114002; МОУ Б-Аратская средняя общеобразовательная школа</v>
          </cell>
        </row>
        <row r="151">
          <cell r="B151" t="str">
            <v>114003; МОУ Исуповская средняя общеобразовательная школа</v>
          </cell>
        </row>
        <row r="152">
          <cell r="B152" t="str">
            <v>114004; МОУ Итмановская средняя общеобразовательная школа</v>
          </cell>
        </row>
        <row r="153">
          <cell r="B153" t="str">
            <v>114005; МОУ Какинская средняя общеобразовательная школа</v>
          </cell>
        </row>
        <row r="154">
          <cell r="B154" t="str">
            <v>114006; МОУ Тархановская средняя общеобразовательная школа</v>
          </cell>
        </row>
        <row r="155">
          <cell r="B155" t="str">
            <v>114007; МОУ Ушаковская средняя общеобразовательная школа</v>
          </cell>
        </row>
        <row r="156">
          <cell r="B156" t="str">
            <v>114008; МОУ Юрьевская средняя общеобразовательная школа</v>
          </cell>
        </row>
        <row r="157">
          <cell r="B157" t="str">
            <v>114009; МОУ Ляпнинская средняя общеобразовательная школа</v>
          </cell>
        </row>
        <row r="158">
          <cell r="B158" t="str">
            <v> 115 Дальнеконстантиновский район</v>
          </cell>
        </row>
        <row r="159">
          <cell r="B159" t="str">
            <v>115001; МОУ Дальнеконстантиновская средняя общеобразовательная школа</v>
          </cell>
        </row>
        <row r="160">
          <cell r="B160" t="str">
            <v>115002; МОУ Нижегородская средняя общеобразовательная школа</v>
          </cell>
        </row>
        <row r="161">
          <cell r="B161" t="str">
            <v>115003; МОУ Богоявленская средняя общеобразовательная школа</v>
          </cell>
        </row>
        <row r="162">
          <cell r="B162" t="str">
            <v>115004; МОУ Дубравская средняя общеобразовательная школа</v>
          </cell>
        </row>
        <row r="163">
          <cell r="B163" t="str">
            <v>115006; МОУ Лазазейская средняя общеобразовательная школа</v>
          </cell>
        </row>
        <row r="164">
          <cell r="B164" t="str">
            <v>115008; МОУ Муравьихинская средняя общеобразовательная школа</v>
          </cell>
        </row>
        <row r="165">
          <cell r="B165" t="str">
            <v>115009; МОУ Суроватихинская средняя общеобразовательная школа</v>
          </cell>
        </row>
        <row r="166">
          <cell r="B166" t="str">
            <v>115011; МОУ Тепелевская средняя общеобразовательная школа</v>
          </cell>
        </row>
        <row r="167">
          <cell r="B167" t="str">
            <v>115012; МОУ Румстихинская средняя общеобразовательная школа</v>
          </cell>
        </row>
        <row r="168">
          <cell r="B168" t="str">
            <v> 116 Дивеевский район</v>
          </cell>
        </row>
        <row r="169">
          <cell r="B169" t="str">
            <v>116001; МОУ Дивеевская средняя общеобразовательная школа</v>
          </cell>
        </row>
        <row r="170">
          <cell r="B170" t="str">
            <v>116002; МОУ Сатисская средняя общеобразовательная школа</v>
          </cell>
        </row>
        <row r="171">
          <cell r="B171" t="str">
            <v>116003; МОУ Конновская средняя общеобразовательная школа</v>
          </cell>
        </row>
        <row r="172">
          <cell r="B172" t="str">
            <v>116004; МОУ Больше-Череватовская средняя общеобразовательная школа</v>
          </cell>
        </row>
        <row r="173">
          <cell r="B173" t="str">
            <v>116005; МОУ Ивановская средняя общеобразовательная школа</v>
          </cell>
        </row>
        <row r="174">
          <cell r="B174" t="str">
            <v>116006; МОУ Глуховская средняя общеобразовательная школа</v>
          </cell>
        </row>
        <row r="175">
          <cell r="B175" t="str">
            <v>116007; МОУ Суворовская средняя общеобразовательная школа</v>
          </cell>
        </row>
        <row r="176">
          <cell r="B176" t="str">
            <v> 117 Княгининский район </v>
          </cell>
        </row>
        <row r="177">
          <cell r="B177" t="str">
            <v>117001; МОУ Княгининская средняя общеобразовательная школа №1</v>
          </cell>
        </row>
        <row r="178">
          <cell r="B178" t="str">
            <v>117002; МОУ Княгининская средняя общеобразовательная школа №2</v>
          </cell>
        </row>
        <row r="179">
          <cell r="B179" t="str">
            <v>117003; МОУ Возрожденская средняя общеобразовательная школа</v>
          </cell>
        </row>
        <row r="180">
          <cell r="B180" t="str">
            <v>117004; МОУ Ананьенская средняя общеобразовательная школа</v>
          </cell>
        </row>
        <row r="181">
          <cell r="B181" t="str">
            <v>117005; МОУ Озерская средняя общеобразовательная школа</v>
          </cell>
        </row>
        <row r="182">
          <cell r="B182" t="str">
            <v> 118 Ковернинский район </v>
          </cell>
        </row>
        <row r="183">
          <cell r="B183" t="str">
            <v>118001; МОУ Белбажская средняя общеобразовательная школа</v>
          </cell>
        </row>
        <row r="184">
          <cell r="B184" t="str">
            <v>118002; МОУ Гавриловская средняя общеобразовательная школа</v>
          </cell>
        </row>
        <row r="185">
          <cell r="B185" t="str">
            <v>118003; МОУ Горевская средняя общеобразовательная школа</v>
          </cell>
        </row>
        <row r="186">
          <cell r="B186" t="str">
            <v>118004; МОУ Семинская средняя общеобразовательная школа</v>
          </cell>
        </row>
        <row r="187">
          <cell r="B187" t="str">
            <v>118005; МОУ Ковернинская средняя общеобразовательная школа №1</v>
          </cell>
        </row>
        <row r="188">
          <cell r="B188" t="str">
            <v>118006; МОУ Ковернинская средняя общеобразовательная школа №2</v>
          </cell>
        </row>
        <row r="189">
          <cell r="B189" t="str">
            <v>118007; МОУ Скоробогатовская средняя общеобразовательная школа</v>
          </cell>
        </row>
        <row r="190">
          <cell r="B190" t="str">
            <v>118008; МОУ Хохломская средняя общеобразовательная школа</v>
          </cell>
        </row>
        <row r="191">
          <cell r="B191" t="str">
            <v> 119 Краснобаковский район</v>
          </cell>
        </row>
        <row r="192">
          <cell r="B192" t="str">
            <v>119001; МОУ Краснобаковская средняя общеобразовательная школа №1 р.п. Красные Баки</v>
          </cell>
        </row>
        <row r="193">
          <cell r="B193" t="str">
            <v>119002; МОУ Краснобаковская средняя общеобразовательная школа №2 р.п. Красные Баки </v>
          </cell>
        </row>
        <row r="194">
          <cell r="B194" t="str">
            <v>119003; МОУ Ветлужская средняя общеобразовательная школа</v>
          </cell>
        </row>
        <row r="195">
          <cell r="B195" t="str">
            <v>119004; МОУ Прудовская средняя общеобразовательная школа</v>
          </cell>
        </row>
        <row r="196">
          <cell r="B196" t="str">
            <v>119005; МОУ Зуилихинская средняя общеобразовательная школа</v>
          </cell>
        </row>
        <row r="197">
          <cell r="B197" t="str">
            <v>119006; МОУ Кирилловская средняя общеобразовательная школа</v>
          </cell>
        </row>
        <row r="198">
          <cell r="B198" t="str">
            <v>119007; МОУ Носовская средняя общеобразовательная школа</v>
          </cell>
        </row>
        <row r="199">
          <cell r="B199" t="str">
            <v>119008; МОУ Шеманихинская средняя общеобразовательная школа</v>
          </cell>
        </row>
        <row r="200">
          <cell r="B200" t="str">
            <v> 120 Краснооктябрьский район</v>
          </cell>
        </row>
        <row r="201">
          <cell r="B201" t="str">
            <v>120001; МОУ Больше-Рыбушкинская средняя общеобразовательная школа имени Садекова</v>
          </cell>
        </row>
        <row r="202">
          <cell r="B202" t="str">
            <v>120002; МОУ Уразовская средняя общеобразовательная школа Кранооктябрьского района </v>
          </cell>
        </row>
        <row r="203">
          <cell r="B203" t="str">
            <v>120003; МОУ Чембилеевская средняя общеобразовательная школа</v>
          </cell>
        </row>
        <row r="204">
          <cell r="B204" t="str">
            <v>120004; МОУ Кечасовская средняя общеобразовательная школа</v>
          </cell>
        </row>
        <row r="205">
          <cell r="B205" t="str">
            <v>120005; МОУ Михайловская средняя общеобразовательная школа</v>
          </cell>
        </row>
        <row r="206">
          <cell r="B206" t="str">
            <v>120006; МОУ Салганская средняя общеобразовательная школа</v>
          </cell>
        </row>
        <row r="207">
          <cell r="B207" t="str">
            <v>120007; МОУ Ендовищенская средняя общеобразовательная школа</v>
          </cell>
        </row>
        <row r="208">
          <cell r="B208" t="str">
            <v>120008; МОУ Семеновская средняя общеобразовательная школа</v>
          </cell>
        </row>
        <row r="209">
          <cell r="B209" t="str">
            <v> 121 Лукояновский район</v>
          </cell>
        </row>
        <row r="210">
          <cell r="B210" t="str">
            <v>121001; МОУ Лукояновская средняя общеобразовательная школа №1</v>
          </cell>
        </row>
        <row r="211">
          <cell r="B211" t="str">
            <v>121002; МОУ Лукояновская средняя общеобразовательная школа №2</v>
          </cell>
        </row>
        <row r="212">
          <cell r="B212" t="str">
            <v>121003; МОУ Ульяновская средняя общеобразовательная школа</v>
          </cell>
        </row>
        <row r="213">
          <cell r="B213" t="str">
            <v>121004; МОУ Разинская средняя общеобразовательная школа</v>
          </cell>
        </row>
        <row r="214">
          <cell r="B214" t="str">
            <v>121005; МОУ Большеарская средняя общеобразовательная школа</v>
          </cell>
        </row>
        <row r="215">
          <cell r="B215" t="str">
            <v>121006; МОУ Большемаресьвская средняя общеобразовательная школа</v>
          </cell>
        </row>
        <row r="216">
          <cell r="B216" t="str">
            <v>121007; МОУ Иванцевская средняя общеобразовательная школа</v>
          </cell>
        </row>
        <row r="217">
          <cell r="B217" t="str">
            <v>121008; МОУ Лопатинская средняя общеобразовательная школа</v>
          </cell>
        </row>
        <row r="218">
          <cell r="B218" t="str">
            <v>121009; МОУ Маломамлеевская средняя общеобразовательная школа</v>
          </cell>
        </row>
        <row r="219">
          <cell r="B219" t="str">
            <v>121010; МОУ Никулинская средняя общеобразовательная школа</v>
          </cell>
        </row>
        <row r="220">
          <cell r="B220" t="str">
            <v>121011; МОУ Печинская средняя общеобразовательная школа</v>
          </cell>
        </row>
        <row r="221">
          <cell r="B221" t="str">
            <v>121012; МОУ Тольскомайданская средняя общеобразовательная школа</v>
          </cell>
        </row>
        <row r="222">
          <cell r="B222" t="str">
            <v>121013; МОУ Саврасовская средняя общеобразовательная школа</v>
          </cell>
        </row>
        <row r="223">
          <cell r="B223" t="str">
            <v>121014; МОУ Шандровская средняя общеобразовательная школа</v>
          </cell>
        </row>
        <row r="224">
          <cell r="B224" t="str">
            <v>121015; МОУ Лукояновская вечерняя средняя общеобразовательная школа №1</v>
          </cell>
        </row>
        <row r="225">
          <cell r="B225" t="str">
            <v> 122 Лысковский район</v>
          </cell>
        </row>
        <row r="226">
          <cell r="B226" t="str">
            <v>122001; МОУ средняя общеобразовательная школа №1 г.Лысково</v>
          </cell>
        </row>
        <row r="227">
          <cell r="B227" t="str">
            <v>122002; МОУ средняя общеобразовательная школа №2 г.Лысково</v>
          </cell>
        </row>
        <row r="228">
          <cell r="B228" t="str">
            <v>122003; МОУ средняя общеобразовательная школа №3 г.Лысково</v>
          </cell>
        </row>
        <row r="229">
          <cell r="B229" t="str">
            <v>122004; МОУ средняя общеобразовательная школа №4 г.Лысково</v>
          </cell>
        </row>
        <row r="230">
          <cell r="B230" t="str">
            <v>122005; МОУ средняя общеобразовательная школа №5 с углубленным изучением отдельных предметов г.Лысково</v>
          </cell>
        </row>
        <row r="231">
          <cell r="B231" t="str">
            <v>122006; МОУ Леньковская средняя общеобразовательная школа</v>
          </cell>
        </row>
        <row r="232">
          <cell r="B232" t="str">
            <v>122007; МОУ Барминская средняя общеобразовательная школа</v>
          </cell>
        </row>
        <row r="233">
          <cell r="B233" t="str">
            <v>122008; МОУ Просецкая средняя общеобразовательная школа</v>
          </cell>
        </row>
        <row r="234">
          <cell r="B234" t="str">
            <v>122009; МОУ Красноосельская средняя общеобразовательная школа</v>
          </cell>
        </row>
        <row r="235">
          <cell r="B235" t="str">
            <v>122010; МОУ Летневская средняя общеобразовательная школа</v>
          </cell>
        </row>
        <row r="236">
          <cell r="B236" t="str">
            <v>122011; МОУ Кисловская средняя общеобразовательная школа</v>
          </cell>
        </row>
        <row r="237">
          <cell r="B237" t="str">
            <v>122012; МОУ Берендеевская средняя общеобразовательная школа</v>
          </cell>
        </row>
        <row r="238">
          <cell r="B238" t="str">
            <v>122013; МОУ Валковская средняя общеобразовательная школа</v>
          </cell>
        </row>
        <row r="239">
          <cell r="B239" t="str">
            <v>122014; МОУ Великовская средняя общеобразовательная школа</v>
          </cell>
        </row>
        <row r="240">
          <cell r="B240" t="str">
            <v>122015; МОУ Черномазская средняя общеобразовательная школа</v>
          </cell>
        </row>
        <row r="241">
          <cell r="B241" t="str">
            <v>122016; МОУ Центр образования</v>
          </cell>
        </row>
        <row r="242">
          <cell r="B242" t="str">
            <v> 123 Навашинский район</v>
          </cell>
        </row>
        <row r="243">
          <cell r="B243" t="str">
            <v>123001; МОУ средняя общеобразовательная школа №2</v>
          </cell>
        </row>
        <row r="244">
          <cell r="B244" t="str">
            <v>123002; МОУ средняя общеобразовательная школа №3</v>
          </cell>
        </row>
        <row r="245">
          <cell r="B245" t="str">
            <v>123003; МОУ Большеокуловская средняя общеобразовательная школа</v>
          </cell>
        </row>
        <row r="246">
          <cell r="B246" t="str">
            <v>123004; МОУ Тешинская средняя общеобразовательная школа</v>
          </cell>
        </row>
        <row r="247">
          <cell r="B247" t="str">
            <v>123005; МОУ Натальинская средняя общеобразовательная школа</v>
          </cell>
        </row>
        <row r="248">
          <cell r="B248" t="str">
            <v>123006; МОУ Поздняковская средняя общеобразовательная школа</v>
          </cell>
        </row>
        <row r="249">
          <cell r="B249" t="str">
            <v>123007; МОУ Роговская средняя общеобразовательная школа</v>
          </cell>
        </row>
        <row r="250">
          <cell r="B250" t="str">
            <v>123008; МОУ средняя общеобразовательная школа №4 с углубленным изучением отдельных предметов</v>
          </cell>
        </row>
        <row r="251">
          <cell r="B251" t="str">
            <v>123009; МОУ гимназия г. Навашино</v>
          </cell>
        </row>
        <row r="252">
          <cell r="B252" t="str">
            <v> 124 Первомайский район</v>
          </cell>
        </row>
        <row r="253">
          <cell r="B253" t="str">
            <v>124001; МОУ Первомайская средняя общеобразовательная школа №2</v>
          </cell>
        </row>
        <row r="254">
          <cell r="B254" t="str">
            <v>124002; МОУ Первомайская средняя общеобразовательная школа</v>
          </cell>
        </row>
        <row r="255">
          <cell r="B255" t="str">
            <v>124003; МОУ Кошелихинская средняя общеобразовательная школа</v>
          </cell>
        </row>
        <row r="256">
          <cell r="B256" t="str">
            <v>124004; МОУ Берещинская средняя общеобразовательная школа</v>
          </cell>
        </row>
        <row r="257">
          <cell r="B257" t="str">
            <v>124005; МОУ Шутиловская средняя общеобразовательная школа</v>
          </cell>
        </row>
        <row r="258">
          <cell r="B258" t="str">
            <v>124006; МОУ Сатисская средняя общеобразовательная школа</v>
          </cell>
        </row>
        <row r="259">
          <cell r="B259" t="str">
            <v>124007; МОУ Большемакателемская средняя общеобразовательная школа</v>
          </cell>
        </row>
        <row r="260">
          <cell r="B260" t="str">
            <v> 125 Перевозский район</v>
          </cell>
        </row>
        <row r="261">
          <cell r="B261" t="str">
            <v>125001; МОУ Танайковская средняя общеобразовательная школа </v>
          </cell>
        </row>
        <row r="262">
          <cell r="B262" t="str">
            <v>125002; МОУ Тилининская средняя общеобразовательная школа </v>
          </cell>
        </row>
        <row r="263">
          <cell r="B263" t="str">
            <v>125003; МОУ Перевозская средняя общеобразовательная школа</v>
          </cell>
        </row>
        <row r="264">
          <cell r="B264" t="str">
            <v>125004; МОУ Ичалковская средняя общеобразовательная школа </v>
          </cell>
        </row>
        <row r="265">
          <cell r="B265" t="str">
            <v>125005; МОУ Ягодинская средняя общеобразовательная школа</v>
          </cell>
        </row>
        <row r="266">
          <cell r="B266" t="str">
            <v> 126 Пильнинский район</v>
          </cell>
        </row>
        <row r="267">
          <cell r="B267" t="str">
            <v>126001; МОУ Бортсурманская средняя общеобразовательная школа</v>
          </cell>
        </row>
        <row r="268">
          <cell r="B268" t="str">
            <v>126002; МОУ Деяновская средняя общеобразовательная школа</v>
          </cell>
        </row>
        <row r="269">
          <cell r="B269" t="str">
            <v>126003; МОУ Красногорская средняя общеобразовательная школа</v>
          </cell>
        </row>
        <row r="270">
          <cell r="B270" t="str">
            <v>126004; МОУ Курмышская средняя общеобразовательная школа</v>
          </cell>
        </row>
        <row r="271">
          <cell r="B271" t="str">
            <v>126005; МОУ Можаров-Майданская средняя общеобразовательная школа</v>
          </cell>
        </row>
        <row r="272">
          <cell r="B272" t="str">
            <v>126006; МОУ Мало-Андосовская средняя общеобразовательная школа</v>
          </cell>
        </row>
        <row r="273">
          <cell r="B273" t="str">
            <v>126007; МОУ Медянская средняя общеобразовательная школа</v>
          </cell>
        </row>
        <row r="274">
          <cell r="B274" t="str">
            <v>126008; МОУ Ново-Мочалеевская средняя общеобразовательная школа</v>
          </cell>
        </row>
        <row r="275">
          <cell r="B275" t="str">
            <v>126009; МОУ Озерская средняя общеобразовательная школа</v>
          </cell>
        </row>
        <row r="276">
          <cell r="B276" t="str">
            <v>126010; МОУ Петряксинская средняя общеобразовательная школа</v>
          </cell>
        </row>
        <row r="277">
          <cell r="B277" t="str">
            <v>126011; МОУ Пильнинская средняя общеобразовательная школа №1 им.М.Горького</v>
          </cell>
        </row>
        <row r="278">
          <cell r="B278" t="str">
            <v>126012; МОУ Пильнинская средняя общеобразовательная школа №2 им.А.С.Пушкина</v>
          </cell>
        </row>
        <row r="279">
          <cell r="B279" t="str">
            <v>126013; МОУ Столбищинская средняя общеобразовательная школа</v>
          </cell>
        </row>
        <row r="280">
          <cell r="B280" t="str">
            <v> 127 Починковский район</v>
          </cell>
        </row>
        <row r="281">
          <cell r="B281" t="str">
            <v>127001; МОУ Азрапинская средняя общеобразовательная школа</v>
          </cell>
        </row>
        <row r="282">
          <cell r="B282" t="str">
            <v>127002; МОУ Шагаевская средняя общеобразовательная школа</v>
          </cell>
        </row>
        <row r="283">
          <cell r="B283" t="str">
            <v>127004; МОУ Ильинская средняя общеобразовательная школа</v>
          </cell>
        </row>
        <row r="284">
          <cell r="B284" t="str">
            <v>127005; МОУ Мадаевская средняя общеобразовательная школа</v>
          </cell>
        </row>
        <row r="285">
          <cell r="B285" t="str">
            <v>127006; МОУ Кочкуровская средняя общеобразовательная школа</v>
          </cell>
        </row>
        <row r="286">
          <cell r="B286" t="str">
            <v>127007; МОУ Наруксовская средняя общеобразовательная школа</v>
          </cell>
        </row>
        <row r="287">
          <cell r="B287" t="str">
            <v>127008; МОУ Никитинская средняя общеобразовательная школа</v>
          </cell>
        </row>
        <row r="288">
          <cell r="B288" t="str">
            <v>127009; МОУ Починковская средняя общеобразовательная школа</v>
          </cell>
        </row>
        <row r="289">
          <cell r="B289" t="str">
            <v>127010; МОУ Пеля-Хованская средняя общеобразовательная школа</v>
          </cell>
        </row>
        <row r="290">
          <cell r="B290" t="str">
            <v>127011; МОУ Ризоватовская средняя общеобразовательная школа</v>
          </cell>
        </row>
        <row r="291">
          <cell r="B291" t="str">
            <v>127012; МОУ Сырятинская средняя общеобразовательная школа</v>
          </cell>
        </row>
        <row r="292">
          <cell r="B292" t="str">
            <v>127013; МОУ Ужовская средняя общеобразовательная школа</v>
          </cell>
        </row>
        <row r="293">
          <cell r="B293" t="str">
            <v>127014; МОУ Арзинская средняя общеобразовательная школа</v>
          </cell>
        </row>
        <row r="294">
          <cell r="B294" t="str">
            <v>127015; МОУ Дивеев-Усадская средняя общеобразовательная школа</v>
          </cell>
        </row>
        <row r="295">
          <cell r="B295" t="str">
            <v>127016; МОУ Газопроводская средняя общеобразовательная школа</v>
          </cell>
        </row>
        <row r="296">
          <cell r="B296" t="str">
            <v>127017; МОУ Василевская средняя общеобразовательная школа</v>
          </cell>
        </row>
        <row r="297">
          <cell r="B297" t="str">
            <v> 128 Семеновский район </v>
          </cell>
        </row>
        <row r="298">
          <cell r="B298" t="str">
            <v>128001; МОУ средняя общеобразовательная школа №1</v>
          </cell>
        </row>
        <row r="299">
          <cell r="B299" t="str">
            <v>128002; МОУ средняя общеобразовательная школа №2</v>
          </cell>
        </row>
        <row r="300">
          <cell r="B300" t="str">
            <v>128003; МОУ средняя общеобразовательная школа №3</v>
          </cell>
        </row>
        <row r="301">
          <cell r="B301" t="str">
            <v>128004; МОУ средняя общеобразовательная школа №4</v>
          </cell>
        </row>
        <row r="302">
          <cell r="B302" t="str">
            <v>128005; МОУ Сухобезводненская средняя общеобразовательная школа</v>
          </cell>
        </row>
        <row r="303">
          <cell r="B303" t="str">
            <v>128006; МОУ Беласовская средняя общеобразовательная школа</v>
          </cell>
        </row>
        <row r="304">
          <cell r="B304" t="str">
            <v>128007; МОУ Ильино-Заборская  средняя общеобразовательная школа</v>
          </cell>
        </row>
        <row r="305">
          <cell r="B305" t="str">
            <v>128008; МОУ Тарасихинская средняя общеобразовательная школа</v>
          </cell>
        </row>
        <row r="306">
          <cell r="B306" t="str">
            <v>128009; МОУ Фанерновская средняя общеобразовательная школа</v>
          </cell>
        </row>
        <row r="307">
          <cell r="B307" t="str">
            <v>128010; МОУ Хахальская средняя общеобразовательная школа</v>
          </cell>
        </row>
        <row r="308">
          <cell r="B308" t="str">
            <v>128011; МОУ Шалдежская средняя общеобразовательная школа</v>
          </cell>
        </row>
        <row r="309">
          <cell r="B309" t="str">
            <v>128013; МОУ лицей №1</v>
          </cell>
        </row>
        <row r="310">
          <cell r="B310" t="str">
            <v>128014; МОУ вечерняя (сменная) общеобразовательная школа г. Семенова</v>
          </cell>
        </row>
        <row r="311">
          <cell r="B311" t="str">
            <v> 129 Сергачский район</v>
          </cell>
        </row>
        <row r="312">
          <cell r="B312" t="str">
            <v>129001; МОУ Сергачская средняя общеобразовательная школа №1</v>
          </cell>
        </row>
        <row r="313">
          <cell r="B313" t="str">
            <v>129002; МОУ Сергачская средняя общеобразовательная школа №3</v>
          </cell>
        </row>
        <row r="314">
          <cell r="B314" t="str">
            <v>129003; МОУ Сергачская средняя общеобразовательная школа №4</v>
          </cell>
        </row>
        <row r="315">
          <cell r="B315" t="str">
            <v>129004; МОУ Сергачская средняя общеобразовательная школа №5</v>
          </cell>
        </row>
        <row r="316">
          <cell r="B316" t="str">
            <v>129005; МОУ Сергачская средняя общеобразовательная школа №6</v>
          </cell>
        </row>
        <row r="317">
          <cell r="B317" t="str">
            <v>129006; МОУ Богородская средняя общеобразовательная школа</v>
          </cell>
        </row>
        <row r="318">
          <cell r="B318" t="str">
            <v>129007; МОУ Сергачская средняя общеобразовательная школа №2</v>
          </cell>
        </row>
        <row r="319">
          <cell r="B319" t="str">
            <v>129008; МОУ Акузовская средняя общеобразовательная школа</v>
          </cell>
        </row>
        <row r="320">
          <cell r="B320" t="str">
            <v>129009; МОУ Андреевская средняя общеобразовательная школа</v>
          </cell>
        </row>
        <row r="321">
          <cell r="B321" t="str">
            <v>129011; МОУ Грибановская средняя общеобразовательная школа</v>
          </cell>
        </row>
        <row r="322">
          <cell r="B322" t="str">
            <v>129012; МОУ Камкинская средняя общеобразовательная школа</v>
          </cell>
        </row>
        <row r="323">
          <cell r="B323" t="str">
            <v>129013; МОУ Кочко-Пожарская средняя общеобразовательная школа</v>
          </cell>
        </row>
        <row r="324">
          <cell r="B324" t="str">
            <v>129014; МОУ Лопатинская средняя общеобразовательная школа</v>
          </cell>
        </row>
        <row r="325">
          <cell r="B325" t="str">
            <v>129015; МОУ Сосновская средняя общеобразовательная школа</v>
          </cell>
        </row>
        <row r="326">
          <cell r="B326" t="str">
            <v>129016; МОУ Старо-Березовская средняя общеобразовательная школа</v>
          </cell>
        </row>
        <row r="327">
          <cell r="B327" t="str">
            <v>129017; МОУ Толбинская средняя общеобразовательная школа</v>
          </cell>
        </row>
        <row r="328">
          <cell r="B328" t="str">
            <v>129018; МОУ Шубинская средняя общеобразовательная школа</v>
          </cell>
        </row>
        <row r="329">
          <cell r="B329" t="str">
            <v>129019; МОУ Яновская средняя общеобразовательная школа</v>
          </cell>
        </row>
        <row r="330">
          <cell r="B330" t="str">
            <v>129020; МОУ Сергачская вечерняя средняя общеобразовательная школа</v>
          </cell>
        </row>
        <row r="331">
          <cell r="B331" t="str">
            <v> 130 Сеченовский район</v>
          </cell>
        </row>
        <row r="332">
          <cell r="B332" t="str">
            <v>130001; МОУ Сеченовская средняя общеобразовательная школа</v>
          </cell>
        </row>
        <row r="333">
          <cell r="B333" t="str">
            <v>130002; МОУ Верхне-Талызинская средняя общеобразовательная школа</v>
          </cell>
        </row>
        <row r="334">
          <cell r="B334" t="str">
            <v>130003; МОУ Болтинская средняя общеобразовательная школа</v>
          </cell>
        </row>
        <row r="335">
          <cell r="B335" t="str">
            <v>130004; МОУ Митропольская средняя общеобразовательная школа</v>
          </cell>
        </row>
        <row r="336">
          <cell r="B336" t="str">
            <v>130005; МОУ Ратовская средняя общеобразовательная школа</v>
          </cell>
        </row>
        <row r="337">
          <cell r="B337" t="str">
            <v>130006; МОУ Мурзицкая средняя общеобразовательная школа</v>
          </cell>
        </row>
        <row r="338">
          <cell r="B338" t="str">
            <v>130007; МОУ Кочетовская средняя общеобразовательная школа</v>
          </cell>
        </row>
        <row r="339">
          <cell r="B339" t="str">
            <v>130008; МОУ Васильевская  средняя общеобразовательная школа</v>
          </cell>
        </row>
        <row r="340">
          <cell r="B340" t="str">
            <v>130009; МОУ Красноостровская средняя общеобразовательная школа</v>
          </cell>
        </row>
        <row r="341">
          <cell r="B341" t="str">
            <v> 131 Сокольский район </v>
          </cell>
        </row>
        <row r="342">
          <cell r="B342" t="str">
            <v>131001; МОУ Сокольская средняя общеобразовательная школа</v>
          </cell>
        </row>
        <row r="343">
          <cell r="B343" t="str">
            <v>131002; МОУ Валовская средняя общеобразовательная школа</v>
          </cell>
        </row>
        <row r="344">
          <cell r="B344" t="str">
            <v>131003; МОУ Гарская средняя общеобразовательная школа</v>
          </cell>
        </row>
        <row r="345">
          <cell r="B345" t="str">
            <v>131004; МОУ Дресвищенская средняя общеобразовательная школа</v>
          </cell>
        </row>
        <row r="346">
          <cell r="B346" t="str">
            <v>131005; МОУ Летнебазовская средняя общеобразовательная школа</v>
          </cell>
        </row>
        <row r="347">
          <cell r="B347" t="str">
            <v>131006; МОУ Мамонтовская средняя общеобразовательная школа</v>
          </cell>
        </row>
        <row r="348">
          <cell r="B348" t="str">
            <v>131007; МОУ Мурзинская средняя общеобразовательная школа</v>
          </cell>
        </row>
        <row r="349">
          <cell r="B349" t="str">
            <v>131008; МОУ Пелеговская средняя общеобразовательная школа</v>
          </cell>
        </row>
        <row r="350">
          <cell r="B350" t="str">
            <v> 132 Сосновский район </v>
          </cell>
        </row>
        <row r="351">
          <cell r="B351" t="str">
            <v>132001; МОУ Сосновская средняя общеобразовательная школа №1</v>
          </cell>
        </row>
        <row r="352">
          <cell r="B352" t="str">
            <v>132002; МОУ Сосновская средняя общеобразовательная школа №2</v>
          </cell>
        </row>
        <row r="353">
          <cell r="B353" t="str">
            <v>132003; МОУ Елизаровская средняя общеобразовательная школа</v>
          </cell>
        </row>
        <row r="354">
          <cell r="B354" t="str">
            <v>132004; МОУ Давыдковская средняя общеобразовательная школа</v>
          </cell>
        </row>
        <row r="355">
          <cell r="B355" t="str">
            <v>132005; МОУ Виткуловская средняя общеобразовательная школа</v>
          </cell>
        </row>
        <row r="356">
          <cell r="B356" t="str">
            <v>132006; МОУ Малаховская средняя общеобразовательная школа</v>
          </cell>
        </row>
        <row r="357">
          <cell r="B357" t="str">
            <v>132007; МОУ Селитьбенская средняя общеобразовательная школа</v>
          </cell>
        </row>
        <row r="358">
          <cell r="B358" t="str">
            <v>132008; МОУ Рожковская средняя общеобразовательная школа</v>
          </cell>
        </row>
        <row r="359">
          <cell r="B359" t="str">
            <v>132010; МОУ Панинская средняя общеобразовательная школа</v>
          </cell>
        </row>
        <row r="360">
          <cell r="B360" t="str">
            <v> 133 Спасский район</v>
          </cell>
        </row>
        <row r="361">
          <cell r="B361" t="str">
            <v>133001; МОУ Спасская средняя общеобразовательная школа</v>
          </cell>
        </row>
        <row r="362">
          <cell r="B362" t="str">
            <v>133002; МОУ Сосновская средняя общеобразовательная школа</v>
          </cell>
        </row>
        <row r="363">
          <cell r="B363" t="str">
            <v>133003; МОУ Высокоосельская средняя общеобразовательная школа</v>
          </cell>
        </row>
        <row r="364">
          <cell r="B364" t="str">
            <v>133004; МОУ Красноватрасская средняя общеобразовательная школа</v>
          </cell>
        </row>
        <row r="365">
          <cell r="B365" t="str">
            <v>133005; МОУ Вазьянская средняя общеобразовательная школа</v>
          </cell>
        </row>
        <row r="366">
          <cell r="B366" t="str">
            <v>133006; МОУ Базловская средняя общеобразовательная школа</v>
          </cell>
        </row>
        <row r="367">
          <cell r="B367" t="str">
            <v>133007; МОУ Татаромаклаковская средняя общеобразовательная школа</v>
          </cell>
        </row>
        <row r="368">
          <cell r="B368" t="str">
            <v> 134 Тонкинский район</v>
          </cell>
        </row>
        <row r="369">
          <cell r="B369" t="str">
            <v>134001; МОУ Пакалевская средняя общеобразовательная школа</v>
          </cell>
        </row>
        <row r="370">
          <cell r="B370" t="str">
            <v>134002; МОУ Тонкинская средняя общеобразовательная школа</v>
          </cell>
        </row>
        <row r="371">
          <cell r="B371" t="str">
            <v> 135 Тоншаевский район</v>
          </cell>
        </row>
        <row r="372">
          <cell r="B372" t="str">
            <v>135001; МОУ Тоншаевская средняя общеобразовательная школа</v>
          </cell>
        </row>
        <row r="373">
          <cell r="B373" t="str">
            <v>135002; МОУ Пижемская средняя общеобразовательная школа</v>
          </cell>
        </row>
        <row r="374">
          <cell r="B374" t="str">
            <v>135003; МОУ Буреполомская средняя общеобразовательная школа</v>
          </cell>
        </row>
        <row r="375">
          <cell r="B375" t="str">
            <v>135004; МОУ Шайгинская средняя общеобразовательная школа</v>
          </cell>
        </row>
        <row r="376">
          <cell r="B376" t="str">
            <v>135005; МОУ Ошминская средняя общеобразовательная школа</v>
          </cell>
        </row>
        <row r="377">
          <cell r="B377" t="str">
            <v>135006; МОУ Тоншаевская вечерняя (сменная) общеобразовательная школа</v>
          </cell>
        </row>
        <row r="378">
          <cell r="B378" t="str">
            <v> 136 Уренский район</v>
          </cell>
        </row>
        <row r="379">
          <cell r="B379" t="str">
            <v>136001; МОУ Уренская средняя общеобразовательная школа №1 </v>
          </cell>
        </row>
        <row r="380">
          <cell r="B380" t="str">
            <v>136002; МОУ Уренская средняя общеобразовательная школа №2 </v>
          </cell>
        </row>
        <row r="381">
          <cell r="B381" t="str">
            <v>136003; МОУ Уренская средняя общеобразовательная школа №3 </v>
          </cell>
        </row>
        <row r="382">
          <cell r="B382" t="str">
            <v>136004; МОУ Карпухинская средняя общеобразовательная школа Уренского района </v>
          </cell>
        </row>
        <row r="383">
          <cell r="B383" t="str">
            <v>136005; МОУ Устанская средняя общеобразовательная школа Уренского района </v>
          </cell>
        </row>
        <row r="384">
          <cell r="B384" t="str">
            <v>136006; МОУ Карповская средняя общеобразовательная школа Уренского района </v>
          </cell>
        </row>
        <row r="385">
          <cell r="B385" t="str">
            <v>136007; МОУ Арьевская средняя общеобразовательная школа Уренского района Нижегородской области</v>
          </cell>
        </row>
        <row r="386">
          <cell r="B386" t="str">
            <v>136008; МОУ Горевская средняя общеобразовательная школа Уренского района </v>
          </cell>
        </row>
        <row r="387">
          <cell r="B387" t="str">
            <v>136009; МОУ Большетерсенская средняя общеобразовательная школа Уренского района </v>
          </cell>
        </row>
        <row r="388">
          <cell r="B388" t="str">
            <v>136010; МОУ Минеевская средняя общеобразовательная школа Уренского района </v>
          </cell>
        </row>
        <row r="389">
          <cell r="B389" t="str">
            <v> 137 Чкаловский район</v>
          </cell>
        </row>
        <row r="390">
          <cell r="B390" t="str">
            <v>137001; МОУ Чкаловская средняя общеобразовательная школа №3</v>
          </cell>
        </row>
        <row r="391">
          <cell r="B391" t="str">
            <v>137002; МОУ Чкаловская средняя общеобразовательная школа №4 имени В.В.Клочкова</v>
          </cell>
        </row>
        <row r="392">
          <cell r="B392" t="str">
            <v>137003; МОУ Чкаловская средняя общеобразовательная школа №5</v>
          </cell>
        </row>
        <row r="393">
          <cell r="B393" t="str">
            <v>137004; МОУ Котельницкая средняя общеобразовательная школа</v>
          </cell>
        </row>
        <row r="394">
          <cell r="B394" t="str">
            <v>137006; МОУ Либежевская средняя общеобразовательная школа имени Р.Е.Алексеева</v>
          </cell>
        </row>
        <row r="395">
          <cell r="B395" t="str">
            <v>137007; МОУ Пуреховская средняя общеобразовательная школа</v>
          </cell>
        </row>
        <row r="396">
          <cell r="B396" t="str">
            <v>137008; МОУ Соломатовская средняя общеобразовательная школа</v>
          </cell>
        </row>
        <row r="397">
          <cell r="B397" t="str">
            <v>137009; МОУ Сицкая средняя общеобразовательная школа</v>
          </cell>
        </row>
        <row r="398">
          <cell r="B398" t="str">
            <v> 138 Шарангский район</v>
          </cell>
        </row>
        <row r="399">
          <cell r="B399" t="str">
            <v>138001; МОУ Шарангская средняя общеобразовательная школа</v>
          </cell>
        </row>
        <row r="400">
          <cell r="B400" t="str">
            <v>138002; МОУ Роженцовская средняя общеобразовательная школа</v>
          </cell>
        </row>
        <row r="401">
          <cell r="B401" t="str">
            <v>138003; МОУ Кушурская средняя общеобразовательная школа</v>
          </cell>
        </row>
        <row r="402">
          <cell r="B402" t="str">
            <v>138004; МОУ Большеустинская средняя общеобразовательная школа</v>
          </cell>
        </row>
        <row r="403">
          <cell r="B403" t="str">
            <v>139 Шатковский район </v>
          </cell>
        </row>
        <row r="404">
          <cell r="B404" t="str">
            <v>139001; МОУ Шатковская средняя общеобразовательная школа №1</v>
          </cell>
        </row>
        <row r="405">
          <cell r="B405" t="str">
            <v>139002; МОУ Шатковская средняя общеобразовательная школа №2</v>
          </cell>
        </row>
        <row r="406">
          <cell r="B406" t="str">
            <v>139003; МОУ Лесогорская средняя общеобразовательная школа</v>
          </cell>
        </row>
        <row r="407">
          <cell r="B407" t="str">
            <v>139004; МОУ Архангельская средняя общеобразовательная школа</v>
          </cell>
        </row>
        <row r="408">
          <cell r="B408" t="str">
            <v>139005; МОУ Смирновская средняя общеобразовательная школа</v>
          </cell>
        </row>
        <row r="409">
          <cell r="B409" t="str">
            <v>139006; МОУ Шараповская средняя общеобразовательная школа</v>
          </cell>
        </row>
        <row r="410">
          <cell r="B410" t="str">
            <v>139007; МОУ Великовражская средняя общеобразовательная школа</v>
          </cell>
        </row>
        <row r="411">
          <cell r="B411" t="str">
            <v>139008; МОУ Силинская средняя общеобразовательная школа</v>
          </cell>
        </row>
        <row r="412">
          <cell r="B412" t="str">
            <v>139009; МОУ Староиванцевская средняя общеобразовательная школа</v>
          </cell>
        </row>
        <row r="413">
          <cell r="B413" t="str">
            <v>139010; МОУ Светлогорская средняя общеобразовательная школа</v>
          </cell>
        </row>
        <row r="414">
          <cell r="B414" t="str">
            <v>139011; МОУ Красноборская средняя общеобразовательная школа</v>
          </cell>
        </row>
        <row r="415">
          <cell r="B415" t="str">
            <v>139012; МОУ Большепечерская средняя общеобразовательная школа</v>
          </cell>
        </row>
        <row r="416">
          <cell r="B416" t="str">
            <v>139013; МОУ Пановская средняя общеобразовательная школа</v>
          </cell>
        </row>
        <row r="417">
          <cell r="B417" t="str">
            <v>139014; МОУ Кержемокская средняя общеобразовательная школа</v>
          </cell>
        </row>
        <row r="418">
          <cell r="B418" t="str">
            <v>139015; МОУ Костянская средняя общеобразовательная школа</v>
          </cell>
        </row>
        <row r="419">
          <cell r="B419" t="str">
            <v>139016; Открытая (сменная) школа</v>
          </cell>
        </row>
        <row r="420">
          <cell r="B420" t="str">
            <v> 140 Шахунский район</v>
          </cell>
        </row>
        <row r="421">
          <cell r="B421" t="str">
            <v>140001; МОУ Туманинская средняя общеобразовательная школа</v>
          </cell>
        </row>
        <row r="422">
          <cell r="B422" t="str">
            <v>140002; МОУ Большесвечанская средняя общеобразовательная школа</v>
          </cell>
        </row>
        <row r="423">
          <cell r="B423" t="str">
            <v>140004; МОУ Хмелевицкая средняя общеобразовательная школа</v>
          </cell>
        </row>
        <row r="424">
          <cell r="B424" t="str">
            <v>140005; МОУ Шахунская средняя общеобразовательная школа №2</v>
          </cell>
        </row>
        <row r="425">
          <cell r="B425" t="str">
            <v>140006; МОУ Сявская средняя общеобразовательная школа</v>
          </cell>
        </row>
        <row r="426">
          <cell r="B426" t="str">
            <v>140007; МОУ Верховская средняя общеобразовательная школа</v>
          </cell>
        </row>
        <row r="427">
          <cell r="B427" t="str">
            <v>140008; МОУ Лужайская средняя общеобразовательная школа</v>
          </cell>
        </row>
        <row r="428">
          <cell r="B428" t="str">
            <v>140010; МОУ Вахтанская средняя общеобразовательная школа</v>
          </cell>
        </row>
        <row r="429">
          <cell r="B429" t="str">
            <v>140011; МОУ Шахунская гимназия имени А.С.Пушкина</v>
          </cell>
        </row>
        <row r="430">
          <cell r="B430" t="str">
            <v>140012; МОУ Шахунский Центр образования</v>
          </cell>
        </row>
        <row r="431">
          <cell r="B431" t="str">
            <v> 141 г.Арзамас </v>
          </cell>
        </row>
        <row r="432">
          <cell r="B432" t="str">
            <v>141001; МОУ средняя общеобразовательная школа №2 им.А.С.Пушкина</v>
          </cell>
        </row>
        <row r="433">
          <cell r="B433" t="str">
            <v>141002; МОУ средняя общеобразовательная школа №3 им.В.П.Чкалова г.Арзамаса </v>
          </cell>
        </row>
        <row r="434">
          <cell r="B434" t="str">
            <v>141003; МОУ средняя общеобразовательная школа №5</v>
          </cell>
        </row>
        <row r="435">
          <cell r="B435" t="str">
            <v>141004; МОУ средняя общеобразовательная школа №6 имени Макаренко</v>
          </cell>
        </row>
        <row r="436">
          <cell r="B436" t="str">
            <v>141005; МОУ средняя общеобразовательная школа №7 им.А.П.Гайдара</v>
          </cell>
        </row>
        <row r="437">
          <cell r="B437" t="str">
            <v>141006; МОУ средняя общеобразовательная школа №10</v>
          </cell>
        </row>
        <row r="438">
          <cell r="B438" t="str">
            <v>141007; МОУ средняя общеобразовательная школа №12</v>
          </cell>
        </row>
        <row r="439">
          <cell r="B439" t="str">
            <v>141008; МОУ средняя общеобразовательная школа №13 г.Арзамаса </v>
          </cell>
        </row>
        <row r="440">
          <cell r="B440" t="str">
            <v>141009; МОУ средняя общеобразовательная школа №14</v>
          </cell>
        </row>
        <row r="441">
          <cell r="B441" t="str">
            <v>141010; МОУ средняя общеобразовательная школа №15</v>
          </cell>
        </row>
        <row r="442">
          <cell r="B442" t="str">
            <v>141011; МОУ средняя общеобразовательная школа №17 им.И.П.Склярова</v>
          </cell>
        </row>
        <row r="443">
          <cell r="B443" t="str">
            <v>141013; МОУ средняя общеобразовательная школа №58</v>
          </cell>
        </row>
        <row r="444">
          <cell r="B444" t="str">
            <v>141014; МОУ средняя общеобразовательная школа №1 им.Горького с углубленным изучением английского языка</v>
          </cell>
        </row>
        <row r="445">
          <cell r="B445" t="str">
            <v>141015; МОУ средняя общеобразовательная школа №16 с углубленным изучением отдельных предметов г.Арзамаса Нижегородской области</v>
          </cell>
        </row>
        <row r="446">
          <cell r="B446" t="str">
            <v>141016; МОУ лицей г.Арзамаса Нижегородской области</v>
          </cell>
        </row>
        <row r="447">
          <cell r="B447" t="str">
            <v>141017; МОУ гимназия г.Арзамаса Нижегородской области</v>
          </cell>
        </row>
        <row r="448">
          <cell r="B448" t="str">
            <v>141018; МОУ открытая (сменная) общеобразовательная школа</v>
          </cell>
        </row>
        <row r="449">
          <cell r="B449" t="str">
            <v> 142 г. Балахна</v>
          </cell>
        </row>
        <row r="450">
          <cell r="B450" t="str">
            <v>142001; МОУ средняя общеобразовательная школа №3</v>
          </cell>
        </row>
        <row r="451">
          <cell r="B451" t="str">
            <v>142002; МОУ средняя общеобразовательная школа №4</v>
          </cell>
        </row>
        <row r="452">
          <cell r="B452" t="str">
            <v>142003; МОУ средняя общеобразовательная школа №6 им.К.Минина</v>
          </cell>
        </row>
        <row r="453">
          <cell r="B453" t="str">
            <v>142004; МОУ средняя общеобразовательная школа №9</v>
          </cell>
        </row>
        <row r="454">
          <cell r="B454" t="str">
            <v>142005; МОУ средняя общеобразовательная школа №10</v>
          </cell>
        </row>
        <row r="455">
          <cell r="B455" t="str">
            <v>142006; МОУ средняя общеобразовательная школа №11</v>
          </cell>
        </row>
        <row r="456">
          <cell r="B456" t="str">
            <v>142007; МОУ средняя общеобразовательная школа №12</v>
          </cell>
        </row>
        <row r="457">
          <cell r="B457" t="str">
            <v>142008; МОУ средняя общеобразовательная школа №17</v>
          </cell>
        </row>
        <row r="458">
          <cell r="B458" t="str">
            <v>142009; МОУ средняя общеобразовательная школа №18</v>
          </cell>
        </row>
        <row r="459">
          <cell r="B459" t="str">
            <v>142010; МОУ средняя общеобразовательная школа №20 имени В.Г.Рязанова</v>
          </cell>
        </row>
        <row r="460">
          <cell r="B460" t="str">
            <v>142011; МОУ Коневская средняя общеобразовательная школа №25</v>
          </cell>
        </row>
        <row r="461">
          <cell r="B461" t="str">
            <v>142012; МОУ Истоминская средняя общеобразовательная школа</v>
          </cell>
        </row>
        <row r="462">
          <cell r="B462" t="str">
            <v>142013; МОУ Липовская средняя общеобразовательная школа</v>
          </cell>
        </row>
        <row r="463">
          <cell r="B463" t="str">
            <v>142014; МОУ средняя общеобразовательная школа №14 с углубленным изучением отдельных предметов</v>
          </cell>
        </row>
        <row r="464">
          <cell r="B464" t="str">
            <v>142015; ГОУ НКШН</v>
          </cell>
        </row>
        <row r="465">
          <cell r="B465" t="str">
            <v>142016; Открытая (сменная) общеобразовательная школа</v>
          </cell>
        </row>
        <row r="466">
          <cell r="B466" t="str">
            <v> 143 г.Богородск </v>
          </cell>
        </row>
        <row r="467">
          <cell r="B467" t="str">
            <v>143001; МОУ средняя общеобразовательная школа №1</v>
          </cell>
        </row>
        <row r="468">
          <cell r="B468" t="str">
            <v>143002; МОУ средняя общеобразовательная школа №3</v>
          </cell>
        </row>
        <row r="469">
          <cell r="B469" t="str">
            <v>143003; МОУ средняя общеобразовательная школа №6</v>
          </cell>
        </row>
        <row r="470">
          <cell r="B470" t="str">
            <v>143004; МОУ средняя общеобразовательная школа №7</v>
          </cell>
        </row>
        <row r="471">
          <cell r="B471" t="str">
            <v>143005; МОУ Доскинская средняя общеобразовательная школа</v>
          </cell>
        </row>
        <row r="472">
          <cell r="B472" t="str">
            <v>143006; МОУ Каменская средняя общеобразовательная школа</v>
          </cell>
        </row>
        <row r="473">
          <cell r="B473" t="str">
            <v>143007; МОУ Комаровская средняя общеобразовательная школа</v>
          </cell>
        </row>
        <row r="474">
          <cell r="B474" t="str">
            <v>143008; МОУ Лакшинская средняя общеобразовательная школа</v>
          </cell>
        </row>
        <row r="475">
          <cell r="B475" t="str">
            <v>143009; МОУ Дудневская средняя общеобразовательная школа</v>
          </cell>
        </row>
        <row r="476">
          <cell r="B476" t="str">
            <v>143010; МОУ средняя общеобразовательная школа п.Центральный</v>
          </cell>
        </row>
        <row r="477">
          <cell r="B477" t="str">
            <v>143011; МОУ Хвощёвская средняя общеобразовательная школа</v>
          </cell>
        </row>
        <row r="478">
          <cell r="B478" t="str">
            <v>143012; МОУ Шварихинская средняя общеобразовательная школа</v>
          </cell>
        </row>
        <row r="479">
          <cell r="B479" t="str">
            <v>143013; МОУ Алешковская средняя общеобразовательная школа</v>
          </cell>
        </row>
        <row r="480">
          <cell r="B480" t="str">
            <v>143014; МОУ Араповская средняя общеобразовательная школа</v>
          </cell>
        </row>
        <row r="481">
          <cell r="B481" t="str">
            <v>143015; МОУ Новинская средняя общеобразовательная школа</v>
          </cell>
        </row>
        <row r="482">
          <cell r="B482" t="str">
            <v>143016; МОУ Березовская средняя общеобразовательная школа</v>
          </cell>
        </row>
        <row r="483">
          <cell r="B483" t="str">
            <v>143017; МОУ Буревестниковская средняя общеобразовательная школа</v>
          </cell>
        </row>
        <row r="484">
          <cell r="B484" t="str">
            <v>143018; МОУ Центр образования</v>
          </cell>
        </row>
        <row r="485">
          <cell r="B485" t="str">
            <v> 144 г.Бор</v>
          </cell>
        </row>
        <row r="486">
          <cell r="B486" t="str">
            <v>144001; МОУ средняя общеобразовательная школа №1</v>
          </cell>
        </row>
        <row r="487">
          <cell r="B487" t="str">
            <v>144002; МОУ средняя общеобразовательная школа №2</v>
          </cell>
        </row>
        <row r="488">
          <cell r="B488" t="str">
            <v>144003; МОУ средняя общеобразовательная школа №3</v>
          </cell>
        </row>
        <row r="489">
          <cell r="B489" t="str">
            <v>144004; МОУ средняя общеобразовательная школа №4 г.Бор</v>
          </cell>
        </row>
        <row r="490">
          <cell r="B490" t="str">
            <v>144005; МОУ средняя общеобразовательная школа №5</v>
          </cell>
        </row>
        <row r="491">
          <cell r="B491" t="str">
            <v>144006; МОУ средняя общеобразовательная школа №6</v>
          </cell>
        </row>
        <row r="492">
          <cell r="B492" t="str">
            <v>144008; МОУ средняя общеобразовательная школа №10 г. Бора</v>
          </cell>
        </row>
        <row r="493">
          <cell r="B493" t="str">
            <v>144009; МОУ средняя общеобразовательная школа №11</v>
          </cell>
        </row>
        <row r="494">
          <cell r="B494" t="str">
            <v>144010; МОУ средняя общеобразовательная школа №12</v>
          </cell>
        </row>
        <row r="495">
          <cell r="B495" t="str">
            <v>144013; МОУ средняя общеобразовательная школа №22</v>
          </cell>
        </row>
        <row r="496">
          <cell r="B496" t="str">
            <v>144014; МОУ Октябрьская средняя общеобразовательная школа</v>
          </cell>
        </row>
        <row r="497">
          <cell r="B497" t="str">
            <v>144015; МОУ Затонская средняя общеобразовательная школа</v>
          </cell>
        </row>
        <row r="498">
          <cell r="B498" t="str">
            <v>144016; МОУ Большепикинская средняя общеобразовательная школа</v>
          </cell>
        </row>
        <row r="499">
          <cell r="B499" t="str">
            <v>144017; МОУ Большеорловская средняя общеобразовательная школа</v>
          </cell>
        </row>
        <row r="500">
          <cell r="B500" t="str">
            <v>144018; МОУ Каликинская средняя общеобразовательная школа</v>
          </cell>
        </row>
        <row r="501">
          <cell r="B501" t="str">
            <v>144019; МОУ Кантауровская средняя общеобразовательная школа</v>
          </cell>
        </row>
        <row r="502">
          <cell r="B502" t="str">
            <v>144020; МОУ Краснослободская средняя общеобразовательная школа</v>
          </cell>
        </row>
        <row r="503">
          <cell r="B503" t="str">
            <v>144021; МОУ Линдовская средняя общеобразовательная школа</v>
          </cell>
        </row>
        <row r="504">
          <cell r="B504" t="str">
            <v>144022; МОУ Останкинская средняя общеобразовательная школа</v>
          </cell>
        </row>
        <row r="505">
          <cell r="B505" t="str">
            <v>144023; МОУ Плотинковская средняя общеобразовательная школа</v>
          </cell>
        </row>
        <row r="506">
          <cell r="B506" t="str">
            <v>144024; МОУ Редькинская средняя общеобразовательная школа</v>
          </cell>
        </row>
        <row r="507">
          <cell r="B507" t="str">
            <v>144025; МОУ Рустайская средняя общеобразовательная школа</v>
          </cell>
        </row>
        <row r="508">
          <cell r="B508" t="str">
            <v>144026; МОУ Совхозская средняя общеобразовательная школа</v>
          </cell>
        </row>
        <row r="509">
          <cell r="B509" t="str">
            <v>144027; МОУ Чистопольская средняя общеобразовательная школа</v>
          </cell>
        </row>
        <row r="510">
          <cell r="B510" t="str">
            <v>144028; МОУ лицей г.Бор</v>
          </cell>
        </row>
        <row r="511">
          <cell r="B511" t="str">
            <v>144029; МОУ открытая (сменная) общеобразовательная школа</v>
          </cell>
        </row>
        <row r="512">
          <cell r="B512" t="str">
            <v> 145 г.Выкса</v>
          </cell>
        </row>
        <row r="513">
          <cell r="B513" t="str">
            <v>145001; МОУ средняя общеобразовательная школа №3</v>
          </cell>
        </row>
        <row r="514">
          <cell r="B514" t="str">
            <v>145002; МОУ средняя общеобразовательная школа №4</v>
          </cell>
        </row>
        <row r="515">
          <cell r="B515" t="str">
            <v>145003; МОУ средняя общеобразовательная школа №6</v>
          </cell>
        </row>
        <row r="516">
          <cell r="B516" t="str">
            <v>145004; МОУ средняя общеобразовательная школа №8</v>
          </cell>
        </row>
        <row r="517">
          <cell r="B517" t="str">
            <v>145005; МОУ средняя общеобразовательная школа №9</v>
          </cell>
        </row>
        <row r="518">
          <cell r="B518" t="str">
            <v>145006; МОУ средняя общеобразовательная школа №11</v>
          </cell>
        </row>
        <row r="519">
          <cell r="B519" t="str">
            <v>145007; МОУ средняя общеобразовательная школа №12</v>
          </cell>
        </row>
        <row r="520">
          <cell r="B520" t="str">
            <v>145008; МОУ Туртапинская средняя общеобразовательная школа</v>
          </cell>
        </row>
        <row r="521">
          <cell r="B521" t="str">
            <v>145009; МОУ Досчатинская средняя общеобразовательная школа</v>
          </cell>
        </row>
        <row r="522">
          <cell r="B522" t="str">
            <v>145010; МОУ Новская средняя общеобразовательная школа</v>
          </cell>
        </row>
        <row r="523">
          <cell r="B523" t="str">
            <v>145011; МОУ Шиморская средняя общеобразовательная школа</v>
          </cell>
        </row>
        <row r="524">
          <cell r="B524" t="str">
            <v>145012; МОУ Вильская средняя общеобразовательная школа</v>
          </cell>
        </row>
        <row r="525">
          <cell r="B525" t="str">
            <v>145013; МОУ Мотмосская средняя общеобразовательная школа</v>
          </cell>
        </row>
        <row r="526">
          <cell r="B526" t="str">
            <v>145015; МОУ средняя общеобразовательная школа п.Дружба</v>
          </cell>
        </row>
        <row r="527">
          <cell r="B527" t="str">
            <v>145016; МОУ Нижневерейская средняя общеобразовательная школа</v>
          </cell>
        </row>
        <row r="528">
          <cell r="B528" t="str">
            <v>145018; МОУ гимназия №14</v>
          </cell>
        </row>
        <row r="529">
          <cell r="B529" t="str">
            <v>145019; МОУ вечерняя средняя общеобразовательная школа </v>
          </cell>
        </row>
        <row r="530">
          <cell r="B530" t="str">
            <v> 146 г.Городец </v>
          </cell>
        </row>
        <row r="531">
          <cell r="B531" t="str">
            <v>146001; МОУ средняя общеобразовательная школа №1</v>
          </cell>
        </row>
        <row r="532">
          <cell r="B532" t="str">
            <v>146002; МОУ средняя общеобразовательная школа №2</v>
          </cell>
        </row>
        <row r="533">
          <cell r="B533" t="str">
            <v>146003; МОУ средняя общеобразовательная школа №3</v>
          </cell>
        </row>
        <row r="534">
          <cell r="B534" t="str">
            <v>146004; МОУ средняя общеобразовательная школа №4</v>
          </cell>
        </row>
        <row r="535">
          <cell r="B535" t="str">
            <v>146005; МОУ средняя общеобразовательная школа №5</v>
          </cell>
        </row>
        <row r="536">
          <cell r="B536" t="str">
            <v>146006; МОУ средняя общеобразовательная школа №6</v>
          </cell>
        </row>
        <row r="537">
          <cell r="B537" t="str">
            <v>146007; МОУ средняя общеобразовательная школа №7 имени Героя России Крупинова А.А.</v>
          </cell>
        </row>
        <row r="538">
          <cell r="B538" t="str">
            <v>146008; МОУ средняя общеобразовательная школа №8</v>
          </cell>
        </row>
        <row r="539">
          <cell r="B539" t="str">
            <v>146009; МОУ средняя общеобразовательная школа № 15 г. Заволжье</v>
          </cell>
        </row>
        <row r="540">
          <cell r="B540" t="str">
            <v>146010; МОУ средняя общеобразовательная школа №17</v>
          </cell>
        </row>
        <row r="541">
          <cell r="B541" t="str">
            <v>146011; МОУ средняя общеобразовательная школа №18</v>
          </cell>
        </row>
        <row r="542">
          <cell r="B542" t="str">
            <v>146012; МОУ Бриляковская средняя общеобразовательная школа</v>
          </cell>
        </row>
        <row r="543">
          <cell r="B543" t="str">
            <v>146013; МОУ Воронинская средняя общеобразовательная школа имени кавалера ордена Мужества Юрия Ивановича Первушина</v>
          </cell>
        </row>
        <row r="544">
          <cell r="B544" t="str">
            <v>146014; МОУ Зиняковская средняя общеобразовательная школа</v>
          </cell>
        </row>
        <row r="545">
          <cell r="B545" t="str">
            <v>146015; МОУ Ильинская средняя общеобразовательная школа</v>
          </cell>
        </row>
        <row r="546">
          <cell r="B546" t="str">
            <v>146016; МОУ Ковригинская средняя общеобразовательная школа</v>
          </cell>
        </row>
        <row r="547">
          <cell r="B547" t="str">
            <v>146017; МОУ Серковская средняя общеобразовательная школа имени Снегирева В.А.</v>
          </cell>
        </row>
        <row r="548">
          <cell r="B548" t="str">
            <v>146018; МОУ Смиркинская средняя общеобразовательная школа</v>
          </cell>
        </row>
        <row r="549">
          <cell r="B549" t="str">
            <v>146019; МОУ Смольковская средняя общеобразовательная школа</v>
          </cell>
        </row>
        <row r="550">
          <cell r="B550" t="str">
            <v>146020; МОУ Строчковская средняя общеобразовательная школа</v>
          </cell>
        </row>
        <row r="551">
          <cell r="B551" t="str">
            <v>146021; МОУ Тимирязевская средняя общеобразовательная школа</v>
          </cell>
        </row>
        <row r="552">
          <cell r="B552" t="str">
            <v>146022; МОУ средняя общеобразовательная школа №19 с углубленным изучением отдельных предметов</v>
          </cell>
        </row>
        <row r="553">
          <cell r="B553" t="str">
            <v>146023; МОУ Федуринская средняя общеобразовательная школа</v>
          </cell>
        </row>
        <row r="554">
          <cell r="B554" t="str">
            <v>146024; МОУ вечерняя средняя общеобразовательная школа №1</v>
          </cell>
        </row>
        <row r="555">
          <cell r="B555" t="str">
            <v>146025; МОУ вечерняя средняя общеобразовательная школа №2</v>
          </cell>
        </row>
        <row r="556">
          <cell r="B556" t="str">
            <v> 147 г.Дзержинск </v>
          </cell>
        </row>
        <row r="557">
          <cell r="B557" t="str">
            <v>147001; МОУ средняя общеобразовательная школа №1</v>
          </cell>
        </row>
        <row r="558">
          <cell r="B558" t="str">
            <v>147002; МОУ средняя общеобразовательная школа №2 с углубленным изучением предметов физико-математического цикла</v>
          </cell>
        </row>
        <row r="559">
          <cell r="B559" t="str">
            <v>147003; МОУ средняя общеобразовательная школа №3</v>
          </cell>
        </row>
        <row r="560">
          <cell r="B560" t="str">
            <v>147004; МОУ средняя общеобразовательная школа №4</v>
          </cell>
        </row>
        <row r="561">
          <cell r="B561" t="str">
            <v>147005; МОУ средняя общеобразовательная школа №5</v>
          </cell>
        </row>
        <row r="562">
          <cell r="B562" t="str">
            <v>147006; МОУ средняя общеобразовательная школа №6</v>
          </cell>
        </row>
        <row r="563">
          <cell r="B563" t="str">
            <v>147007; МОУ средняя общеобразовательная школа №7</v>
          </cell>
        </row>
        <row r="564">
          <cell r="B564" t="str">
            <v>147008; МОУ средняя общеобразовательная школа №70</v>
          </cell>
        </row>
        <row r="565">
          <cell r="B565" t="str">
            <v>147009; МОУ средняя общеобразовательная школа №9</v>
          </cell>
        </row>
        <row r="566">
          <cell r="B566" t="str">
            <v>147010; МОУ средняя общеобразовательная школа №10</v>
          </cell>
        </row>
        <row r="567">
          <cell r="B567" t="str">
            <v>147012; МОУ средняя общеобразовательная школа №12</v>
          </cell>
        </row>
        <row r="568">
          <cell r="B568" t="str">
            <v>147013; МОУ средняя общеобразовательная школа №13</v>
          </cell>
        </row>
        <row r="569">
          <cell r="B569" t="str">
            <v>147014; МОУ средняя общеобразовательная школа №14</v>
          </cell>
        </row>
        <row r="570">
          <cell r="B570" t="str">
            <v>147015; НЧОУ средняя общеобразовательная школа им. Н.И. Лобачевского</v>
          </cell>
        </row>
        <row r="571">
          <cell r="B571" t="str">
            <v>147016; МОУ средняя общеобразовательная школа №16</v>
          </cell>
        </row>
        <row r="572">
          <cell r="B572" t="str">
            <v>147017; МОУ средняя общеобразовательная школа №17</v>
          </cell>
        </row>
        <row r="573">
          <cell r="B573" t="str">
            <v>147018; МОУ средняя общеобразовательная школа №18</v>
          </cell>
        </row>
        <row r="574">
          <cell r="B574" t="str">
            <v>147019; МОУ средняя общеобразовательная школа №71</v>
          </cell>
        </row>
        <row r="575">
          <cell r="B575" t="str">
            <v>147020; МОУ средняя общеобразовательная школа №20</v>
          </cell>
        </row>
        <row r="576">
          <cell r="B576" t="str">
            <v>147021; МОУ средняя общеобразовательная школа №21</v>
          </cell>
        </row>
        <row r="577">
          <cell r="B577" t="str">
            <v>147022; МОУ средняя общеобразовательная школа № 22 с углубленным изучением французского языка</v>
          </cell>
        </row>
        <row r="578">
          <cell r="B578" t="str">
            <v>147023; МОУ средняя общеобразовательная школа №23</v>
          </cell>
        </row>
        <row r="579">
          <cell r="B579" t="str">
            <v>147025; МОУ средняя общеобразовательная школа №25</v>
          </cell>
        </row>
        <row r="580">
          <cell r="B580" t="str">
            <v>147026; МОУ средняя общеобразовательная школа №26</v>
          </cell>
        </row>
        <row r="581">
          <cell r="B581" t="str">
            <v>147027; МОУ средняя общеобразовательная школа №27</v>
          </cell>
        </row>
        <row r="582">
          <cell r="B582" t="str">
            <v>147028; МОУ средняя общеобразовательная школа №15</v>
          </cell>
        </row>
        <row r="583">
          <cell r="B583" t="str">
            <v>147029; МОУ средняя общеобразовательная школа №29</v>
          </cell>
        </row>
        <row r="584">
          <cell r="B584" t="str">
            <v>147030; МОУ средняя общеобразовательная школа №30</v>
          </cell>
        </row>
        <row r="585">
          <cell r="B585" t="str">
            <v>147031; МОУ средняя общеобразовательная школа №68</v>
          </cell>
        </row>
        <row r="586">
          <cell r="B586" t="str">
            <v>147032; МОУ средняя общеобразовательная школа №32</v>
          </cell>
        </row>
        <row r="587">
          <cell r="B587" t="str">
            <v>147033; МОУ средняя общеобразовательная школа №33</v>
          </cell>
        </row>
        <row r="588">
          <cell r="B588" t="str">
            <v>147034; МОУ средняя общеобразовательная школа №34</v>
          </cell>
        </row>
        <row r="589">
          <cell r="B589" t="str">
            <v>147035; МОУ средняя общеобразовательная школа №35</v>
          </cell>
        </row>
        <row r="590">
          <cell r="B590" t="str">
            <v>147036; МОУ средняя общеобразовательная школа №36</v>
          </cell>
        </row>
        <row r="591">
          <cell r="B591" t="str">
            <v>147037; МОУ средняя общеобразовательная школа №37</v>
          </cell>
        </row>
        <row r="592">
          <cell r="B592" t="str">
            <v>147038; МОУ гимназия №38</v>
          </cell>
        </row>
        <row r="593">
          <cell r="B593" t="str">
            <v>147039; МОУ средняя общеобразовательная школа №39</v>
          </cell>
        </row>
        <row r="594">
          <cell r="B594" t="str">
            <v>147040; МОУ средняя общеобразовательная школа № 40</v>
          </cell>
        </row>
        <row r="595">
          <cell r="B595" t="str">
            <v>147041; МОУ вечерняя (сменная) общеобразовательная школа  № 9</v>
          </cell>
        </row>
        <row r="596">
          <cell r="B596" t="str">
            <v> 148 г.Кстово </v>
          </cell>
        </row>
        <row r="597">
          <cell r="B597" t="str">
            <v>148001; МОУ средняя общеобразовательная школа № 1</v>
          </cell>
        </row>
        <row r="598">
          <cell r="B598" t="str">
            <v>148002; МОУ средняя общеобразовательная школа №2</v>
          </cell>
        </row>
        <row r="599">
          <cell r="B599" t="str">
            <v>148003; МОУ средняя общеобразовательная школа №3 с углубленным изучением отдельных предметов</v>
          </cell>
        </row>
        <row r="600">
          <cell r="B600" t="str">
            <v>148004; МОУ средняя общеобразовательная школа №5</v>
          </cell>
        </row>
        <row r="601">
          <cell r="B601" t="str">
            <v>148005; МОУ средняя общеобразовательная школа №6</v>
          </cell>
        </row>
        <row r="602">
          <cell r="B602" t="str">
            <v>148006; МОУ средняя общеобразовательная школа д.Афонино</v>
          </cell>
        </row>
        <row r="603">
          <cell r="B603" t="str">
            <v>148007; МОУ средняя общеобразовательная школа с.Безводное</v>
          </cell>
        </row>
        <row r="604">
          <cell r="B604" t="str">
            <v>148008; МОУ средняя общеобразовательная школа с.Ближнее Борисово</v>
          </cell>
        </row>
        <row r="605">
          <cell r="B605" t="str">
            <v>148009; МОУ средняя общеобразовательная школа с.Большое Мокрое</v>
          </cell>
        </row>
        <row r="606">
          <cell r="B606" t="str">
            <v>148010; МОУ средняя общеобразовательная школа п.Ждановский</v>
          </cell>
        </row>
        <row r="607">
          <cell r="B607" t="str">
            <v>148011; МОУ Запрудновская средняя общеобразовательная школа</v>
          </cell>
        </row>
        <row r="608">
          <cell r="B608" t="str">
            <v>148012; МОУ средняя общеобразовательная школа п.Стан-Шелокша</v>
          </cell>
        </row>
        <row r="609">
          <cell r="B609" t="str">
            <v>148013; МОУ средняя общеобразовательная школа с.Подлесово</v>
          </cell>
        </row>
        <row r="610">
          <cell r="B610" t="str">
            <v>148014; МОУ средняя общеобразовательная школа с.Прокошево</v>
          </cell>
        </row>
        <row r="611">
          <cell r="B611" t="str">
            <v>148015; МОУ средняя общеобразовательная школа с.Работки</v>
          </cell>
        </row>
        <row r="612">
          <cell r="B612" t="str">
            <v>148016; МОУ средняя общеобразовательная школа п.Селекция</v>
          </cell>
        </row>
        <row r="613">
          <cell r="B613" t="str">
            <v>148017; МОУ средняя общеобразовательная школа с. Новоликеево</v>
          </cell>
        </row>
        <row r="614">
          <cell r="B614" t="str">
            <v>148018; МОУ средняя общеобразовательная школа с.Чернуха</v>
          </cell>
        </row>
        <row r="615">
          <cell r="B615" t="str">
            <v>148019; МОУ Чернышихинская средняя общеобразовательная школа им.Героя Советского Союза Чернова И.Н.</v>
          </cell>
        </row>
        <row r="616">
          <cell r="B616" t="str">
            <v>148020; МОУ гимназия №4</v>
          </cell>
        </row>
        <row r="617">
          <cell r="B617" t="str">
            <v>148021; МОУ лицей №7</v>
          </cell>
        </row>
        <row r="618">
          <cell r="B618" t="str">
            <v>148022; МОУ средняя общеобразовательная школа №8 с углубленным изучением отдельных предметов</v>
          </cell>
        </row>
        <row r="619">
          <cell r="B619" t="str">
            <v>148023; МОУ вечерняя средняя общеобразовательная школа</v>
          </cell>
        </row>
        <row r="620">
          <cell r="B620" t="str">
            <v>149 Кулебакский район</v>
          </cell>
        </row>
        <row r="621">
          <cell r="B621" t="str">
            <v>149001; МОУ средняя общеобразовательная школа №1</v>
          </cell>
        </row>
        <row r="622">
          <cell r="B622" t="str">
            <v>149002; МОУ средняя общеобразовательная школа №3</v>
          </cell>
        </row>
        <row r="623">
          <cell r="B623" t="str">
            <v>149003; МОУ средняя общеобразовательная школа №6 имени Героя Российской Федерации Морева И.А.</v>
          </cell>
        </row>
        <row r="624">
          <cell r="B624" t="str">
            <v>149004; МОУ средняя общеобразовательная школа №7</v>
          </cell>
        </row>
        <row r="625">
          <cell r="B625" t="str">
            <v>149006; МОУ средняя общеобразовательная школа №9</v>
          </cell>
        </row>
        <row r="626">
          <cell r="B626" t="str">
            <v>149007; МОУ средняя общеобразовательная школа №10</v>
          </cell>
        </row>
        <row r="627">
          <cell r="B627" t="str">
            <v>149008; МОУ Мурзицкая средняя общеобразовательная школа</v>
          </cell>
        </row>
        <row r="628">
          <cell r="B628" t="str">
            <v>149009; МОУ Саваслейская средняя общеобразовательная школа</v>
          </cell>
        </row>
        <row r="629">
          <cell r="B629" t="str">
            <v>149010; МОУ Гремячевская  средняя общеобразовательная школа</v>
          </cell>
        </row>
        <row r="630">
          <cell r="B630" t="str">
            <v>149012; МОУ Тепловская средняя общеобразовательная школа</v>
          </cell>
        </row>
        <row r="631">
          <cell r="B631" t="str">
            <v>149013; МОУ Ломовская средняя общеобразовательная школа</v>
          </cell>
        </row>
        <row r="632">
          <cell r="B632" t="str">
            <v>149014; МОУ Велетьминская средняя общеобразовательная школа</v>
          </cell>
        </row>
        <row r="633">
          <cell r="B633" t="str">
            <v>149017; МОУ вечерняя средняя общеобразовательная школа</v>
          </cell>
        </row>
        <row r="634">
          <cell r="B634" t="str">
            <v>150 г.Павлово</v>
          </cell>
        </row>
        <row r="635">
          <cell r="B635" t="str">
            <v>150001; МОУ  средняя общеобразовательная школа №3 г.Павлово</v>
          </cell>
        </row>
        <row r="636">
          <cell r="B636" t="str">
            <v>150002; МОУ  средняя общеобразовательная школа №5 г.Павлово</v>
          </cell>
        </row>
        <row r="637">
          <cell r="B637" t="str">
            <v>150003; МОУ  средняя общеобразовательная школа №7 г.Павлово</v>
          </cell>
        </row>
        <row r="638">
          <cell r="B638" t="str">
            <v>150004; МОУ  средняя общеобразовательная школа №10 г.Павлово</v>
          </cell>
        </row>
        <row r="639">
          <cell r="B639" t="str">
            <v>150005; МОУ  средняя общеобразовательная школа №11 г.Павлово</v>
          </cell>
        </row>
        <row r="640">
          <cell r="B640" t="str">
            <v>150006; МОУ  средняя общеобразовательная школа №16 г.Павлово</v>
          </cell>
        </row>
        <row r="641">
          <cell r="B641" t="str">
            <v>150007; МОУ  средняя общеобразовательная школа №1 г.Ворсма</v>
          </cell>
        </row>
        <row r="642">
          <cell r="B642" t="str">
            <v>150008; МОУ  средняя общеобразовательная школа №2 г.Ворсма</v>
          </cell>
        </row>
        <row r="643">
          <cell r="B643" t="str">
            <v>150009; МОУ  средняя общеобразовательная школа с.Грудцыно</v>
          </cell>
        </row>
        <row r="644">
          <cell r="B644" t="str">
            <v>150010; МОУ  средняя общеобразовательная школа №1 г.Горбатов</v>
          </cell>
        </row>
        <row r="645">
          <cell r="B645" t="str">
            <v>150011; МОУ  средняя общеобразовательная школа с.Таремское</v>
          </cell>
        </row>
        <row r="646">
          <cell r="B646" t="str">
            <v>150012; МОУ  средняя общеобразовательная школа №1 р.п.Тумботино</v>
          </cell>
        </row>
        <row r="647">
          <cell r="B647" t="str">
            <v>150013; МОУ  средняя общеобразовательная школа №2 р.п.Тумботино</v>
          </cell>
        </row>
        <row r="648">
          <cell r="B648" t="str">
            <v>150015; МОУ Ясенецкая средняя общеобразовательная школа</v>
          </cell>
        </row>
        <row r="649">
          <cell r="B649" t="str">
            <v>150016; МОУ  средняя общеобразовательная школа №1 г.Павлово</v>
          </cell>
        </row>
        <row r="650">
          <cell r="B650" t="str">
            <v>150017; МОУ  средняя общеобразовательная школа №6 г.Павлово</v>
          </cell>
        </row>
        <row r="651">
          <cell r="B651" t="str">
            <v>150018; МОУ  средняя общеобразовательная школа №9 с углубленным изучением отдельных предметов г.Павлово</v>
          </cell>
        </row>
        <row r="652">
          <cell r="B652" t="str">
            <v>150019; МОУ вечерняя (сменная) общеобразовательная школа №1</v>
          </cell>
        </row>
        <row r="653">
          <cell r="B653" t="str">
            <v>151 г.Саров </v>
          </cell>
        </row>
        <row r="654">
          <cell r="B654" t="str">
            <v>151001; МОУ средняя общеобразовательная школа №1</v>
          </cell>
        </row>
        <row r="655">
          <cell r="B655" t="str">
            <v>151002; МОУ средняя общеобразовательная школа №5</v>
          </cell>
        </row>
        <row r="656">
          <cell r="B656" t="str">
            <v>151004; МОУ средняя общеобразовательная школа №7</v>
          </cell>
        </row>
        <row r="657">
          <cell r="B657" t="str">
            <v>151005; МОУ средняя общеобразовательная школа №10</v>
          </cell>
        </row>
        <row r="658">
          <cell r="B658" t="str">
            <v>151007; МОУ средняя общеобразовательная школа №12</v>
          </cell>
        </row>
        <row r="659">
          <cell r="B659" t="str">
            <v>151012; МОУ средняя общеобразовательная школа №19</v>
          </cell>
        </row>
        <row r="660">
          <cell r="B660" t="str">
            <v>151013; МОУ средняя общеобразовательная школа №20</v>
          </cell>
        </row>
        <row r="661">
          <cell r="B661" t="str">
            <v>151014; МОУ лицей №3</v>
          </cell>
        </row>
        <row r="662">
          <cell r="B662" t="str">
            <v>151015; МОУ лицей №15</v>
          </cell>
        </row>
        <row r="663">
          <cell r="B663" t="str">
            <v>151016; МОУ гимназия №2</v>
          </cell>
        </row>
        <row r="664">
          <cell r="B664" t="str">
            <v>151017; МОУ школа-интернат среднего (полного) общего образования №1</v>
          </cell>
        </row>
        <row r="665">
          <cell r="B665" t="str">
            <v>151018; МОУ Центр образования</v>
          </cell>
        </row>
        <row r="666">
          <cell r="B666" t="str">
            <v>151022; МОУ средняя общеобразовательная школа № 11</v>
          </cell>
        </row>
        <row r="667">
          <cell r="B667" t="str">
            <v>151023; МОУ средняя общеобразовательная школа № 13</v>
          </cell>
        </row>
        <row r="668">
          <cell r="B668" t="str">
            <v>151024; МОУ средняя общеобразовательная школа № 14</v>
          </cell>
        </row>
        <row r="669">
          <cell r="B669" t="str">
            <v>151025; МОУ средняя общеобразовательная школа № 16</v>
          </cell>
        </row>
        <row r="670">
          <cell r="B670" t="str">
            <v>151026; МОУ средняя общеобразовательная школа № 17</v>
          </cell>
        </row>
        <row r="671">
          <cell r="B671" t="str">
            <v>152 Автозаводский район Нижнего Новгорода</v>
          </cell>
        </row>
        <row r="672">
          <cell r="B672" t="str">
            <v>152001; МОУ лицей №36</v>
          </cell>
        </row>
        <row r="673">
          <cell r="B673" t="str">
            <v>152002; МОУ лицей №165 имени 65-летия ГАЗ</v>
          </cell>
        </row>
        <row r="674">
          <cell r="B674" t="str">
            <v>152003; МОУ средняя общеобразовательная школа №5</v>
          </cell>
        </row>
        <row r="675">
          <cell r="B675" t="str">
            <v>152004; МОУ средняя общеобразовательная школа №6</v>
          </cell>
        </row>
        <row r="676">
          <cell r="B676" t="str">
            <v>152005; МОУ средняя общеобразовательная школа №15</v>
          </cell>
        </row>
        <row r="677">
          <cell r="B677" t="str">
            <v>152006; МОУ средняя общеобразовательная школа №20</v>
          </cell>
        </row>
        <row r="678">
          <cell r="B678" t="str">
            <v>152007; МОУ средняя общеобразовательная школа №37</v>
          </cell>
        </row>
        <row r="679">
          <cell r="B679" t="str">
            <v>152008; МОУ средняя общеобразовательная школа №43</v>
          </cell>
        </row>
        <row r="680">
          <cell r="B680" t="str">
            <v>152009; МОУ средняя общеобразовательная школа №58</v>
          </cell>
        </row>
        <row r="681">
          <cell r="B681" t="str">
            <v>152010; МОУ средняя общеобразовательная школа №59</v>
          </cell>
        </row>
        <row r="682">
          <cell r="B682" t="str">
            <v>152011; МОУ средняя общеобразовательная школа №105</v>
          </cell>
        </row>
        <row r="683">
          <cell r="B683" t="str">
            <v>152012; МОУ средняя общеобразовательная школа №111</v>
          </cell>
        </row>
        <row r="684">
          <cell r="B684" t="str">
            <v>152013; МОУ средняя общеобразовательная школа №114</v>
          </cell>
        </row>
        <row r="685">
          <cell r="B685" t="str">
            <v>152014; МОУ средняя общеобразовательная школа №124</v>
          </cell>
        </row>
        <row r="686">
          <cell r="B686" t="str">
            <v>152015; МОУ средняя общеобразовательная школа №125</v>
          </cell>
        </row>
        <row r="687">
          <cell r="B687" t="str">
            <v>152016; МОУ средняя общеобразовательная школа №127</v>
          </cell>
        </row>
        <row r="688">
          <cell r="B688" t="str">
            <v>152017; МОУ средняя общеобразовательная школа №128</v>
          </cell>
        </row>
        <row r="689">
          <cell r="B689" t="str">
            <v>152018; МОУ средняя общеобразовательная школа №129</v>
          </cell>
        </row>
        <row r="690">
          <cell r="B690" t="str">
            <v>152019; МОУ средняя общеобразовательная школа №130</v>
          </cell>
        </row>
        <row r="691">
          <cell r="B691" t="str">
            <v>152020; МОУ средняя общеобразовательная школа №133</v>
          </cell>
        </row>
        <row r="692">
          <cell r="B692" t="str">
            <v>152021; МОУ средняя общеобразовательная школа с углубленным изучением отдельных предметов №136</v>
          </cell>
        </row>
        <row r="693">
          <cell r="B693" t="str">
            <v>152022; МОУ средняя общеобразовательная школа № 137</v>
          </cell>
        </row>
        <row r="694">
          <cell r="B694" t="str">
            <v>152023; МОУ средняя общеобразовательная школа №144</v>
          </cell>
        </row>
        <row r="695">
          <cell r="B695" t="str">
            <v>152024; МОУ средняя общеобразовательная школа №145</v>
          </cell>
        </row>
        <row r="696">
          <cell r="B696" t="str">
            <v>152025; МОУ средняя общеобразовательная школа №161</v>
          </cell>
        </row>
        <row r="697">
          <cell r="B697" t="str">
            <v>152026; МОУ средняя общеобразовательная школа №169</v>
          </cell>
        </row>
        <row r="698">
          <cell r="B698" t="str">
            <v>152027; МОУ средняя общеобразовательная школа №170</v>
          </cell>
        </row>
        <row r="699">
          <cell r="B699" t="str">
            <v>152028; МОУ средняя общеобразовательная школа №171</v>
          </cell>
        </row>
        <row r="700">
          <cell r="B700" t="str">
            <v>152029; МОУ средняя общеобразовательная школа №179</v>
          </cell>
        </row>
        <row r="701">
          <cell r="B701" t="str">
            <v>152030; МОУ средняя общеобразовательная школа №190</v>
          </cell>
        </row>
        <row r="702">
          <cell r="B702" t="str">
            <v>152031; МОУ средняя общеобразовательная школа №12 с углубленным изучением отдельных предметов имени Е.П.Шнитникова</v>
          </cell>
        </row>
        <row r="703">
          <cell r="B703" t="str">
            <v>152032; МОУ средняя общеобразовательная школа №63 с углубленным изучением отдельных предметов</v>
          </cell>
        </row>
        <row r="704">
          <cell r="B704" t="str">
            <v>152033; МОУ средняя общеобразовательная школа №119 с углубленным изучением отдельных предметов</v>
          </cell>
        </row>
        <row r="705">
          <cell r="B705" t="str">
            <v>152034; МОУ средняя общеобразовательная школа №126 с углубленным изучением английского языка</v>
          </cell>
        </row>
        <row r="706">
          <cell r="B706" t="str">
            <v>152035; МОУ вечерняя (сменная) общеобразовательная школа №1</v>
          </cell>
        </row>
        <row r="707">
          <cell r="B707" t="str">
            <v>152036; МОУ вечерняя (сменная) общеобразовательная школа №30</v>
          </cell>
        </row>
        <row r="708">
          <cell r="B708" t="str">
            <v>153 Канавинский район г.Н.Новгорода</v>
          </cell>
        </row>
        <row r="709">
          <cell r="B709" t="str">
            <v>153001; МОУ средняя общеобразовательная школа №51</v>
          </cell>
        </row>
        <row r="710">
          <cell r="B710" t="str">
            <v>153002; МОУ средняя общеобразовательная школа №52</v>
          </cell>
        </row>
        <row r="711">
          <cell r="B711" t="str">
            <v>153003; МОУ средняя общеобразовательная школа №55</v>
          </cell>
        </row>
        <row r="712">
          <cell r="B712" t="str">
            <v>153004; МОУ средняя общеобразовательная школа №75</v>
          </cell>
        </row>
        <row r="713">
          <cell r="B713" t="str">
            <v>153005; МОУ средняя общеобразовательная школа №96</v>
          </cell>
        </row>
        <row r="714">
          <cell r="B714" t="str">
            <v>153006; МОУ средняя общеобразовательная школа №98</v>
          </cell>
        </row>
        <row r="715">
          <cell r="B715" t="str">
            <v>153007; МОУ средняя общеобразовательная школа №109</v>
          </cell>
        </row>
        <row r="716">
          <cell r="B716" t="str">
            <v>153008; МОУ средняя общеобразовательная школа №110</v>
          </cell>
        </row>
        <row r="717">
          <cell r="B717" t="str">
            <v>153009; МОУ средняя общеобразовательная школа №121</v>
          </cell>
        </row>
        <row r="718">
          <cell r="B718" t="str">
            <v>153010; МОУ средняя общеобразовательная школа №143</v>
          </cell>
        </row>
        <row r="719">
          <cell r="B719" t="str">
            <v>153012; МОУ средняя общеобразовательная школа №167</v>
          </cell>
        </row>
        <row r="720">
          <cell r="B720" t="str">
            <v>153013; МОУ средняя общеобразовательная школа №176</v>
          </cell>
        </row>
        <row r="721">
          <cell r="B721" t="str">
            <v>153014; МОУ средняя общеобразовательная школа №181</v>
          </cell>
        </row>
        <row r="722">
          <cell r="B722" t="str">
            <v>153015; МОУ  средняя общеобразовательная школа №168 с углубленным изучением отдельных предметов имени И.И.Лабузы</v>
          </cell>
        </row>
        <row r="723">
          <cell r="B723" t="str">
            <v>153016; МОУ гимназия №2</v>
          </cell>
        </row>
        <row r="724">
          <cell r="B724" t="str">
            <v>153017; МОУ гимназия №50</v>
          </cell>
        </row>
        <row r="725">
          <cell r="B725" t="str">
            <v>153018; МОУ средняя общеобразовательная  школа   №41</v>
          </cell>
        </row>
        <row r="726">
          <cell r="B726" t="str">
            <v>153019; МОУ Центр образования   Канавинского района</v>
          </cell>
        </row>
        <row r="727">
          <cell r="B727" t="str">
            <v>153021; МОУ вечерняя (сменная) общеобразовательная школа  №38 при Федеральном государственном учреждении  ``Исправительная  колония №5 Главного  управления Федеральной  службы исполнения наказаний  по Нижегородской области``</v>
          </cell>
        </row>
        <row r="728">
          <cell r="B728" t="str">
            <v> 154 Ленинский район г.Н.Новгорода</v>
          </cell>
        </row>
        <row r="729">
          <cell r="B729" t="str">
            <v>154001; МОУ средняя общеобразовательная школа №60</v>
          </cell>
        </row>
        <row r="730">
          <cell r="B730" t="str">
            <v>154002; МОУ средняя общеобразовательная школа №62</v>
          </cell>
        </row>
        <row r="731">
          <cell r="B731" t="str">
            <v>154003; МОУ средняя общеобразовательная школа №72</v>
          </cell>
        </row>
        <row r="732">
          <cell r="B732" t="str">
            <v>154004; МОУ средняя общеобразовательная школа №94</v>
          </cell>
        </row>
        <row r="733">
          <cell r="B733" t="str">
            <v>154005; МОУ средняя общеобразовательная школа №97</v>
          </cell>
        </row>
        <row r="734">
          <cell r="B734" t="str">
            <v>154006; МОУ средняя общеобразовательная школа №99</v>
          </cell>
        </row>
        <row r="735">
          <cell r="B735" t="str">
            <v>154007; МОУ средняя общеобразовательная школа №100 с углубленным изучением отдельных предметов</v>
          </cell>
        </row>
        <row r="736">
          <cell r="B736" t="str">
            <v>154008; МОУ средняя общеобразовательная школа №106</v>
          </cell>
        </row>
        <row r="737">
          <cell r="B737" t="str">
            <v>154009; МОУ средняя общеобразовательная школа №120</v>
          </cell>
        </row>
        <row r="738">
          <cell r="B738" t="str">
            <v>154010; МОУ средняя общеобразовательная школа №123</v>
          </cell>
        </row>
        <row r="739">
          <cell r="B739" t="str">
            <v>154011; МОУ средняя общеобразовательная школа №138</v>
          </cell>
        </row>
        <row r="740">
          <cell r="B740" t="str">
            <v>154012; МОУ средняя общеобразовательная школа №148</v>
          </cell>
        </row>
        <row r="741">
          <cell r="B741" t="str">
            <v>154013; МОУ средняя общеобразовательная школа №160</v>
          </cell>
        </row>
        <row r="742">
          <cell r="B742" t="str">
            <v>154014; МОУ средняя общеобразовательная школа №175</v>
          </cell>
        </row>
        <row r="743">
          <cell r="B743" t="str">
            <v>154015; МОУ средняя общеобразовательная школа №177</v>
          </cell>
        </row>
        <row r="744">
          <cell r="B744" t="str">
            <v>154016; МОУ средняя общеобразовательная школа №182</v>
          </cell>
        </row>
        <row r="745">
          <cell r="B745" t="str">
            <v>154017; МОУ гимназия №184</v>
          </cell>
        </row>
        <row r="746">
          <cell r="B746" t="str">
            <v>154018; МОУ средняя общеобразовательная школа №91 с углубленным изучением отдельных предметов</v>
          </cell>
        </row>
        <row r="747">
          <cell r="B747" t="str">
            <v>154019; МОУ средняя общеобразовательная школа №101 с углубленным изучением отдельных предметов</v>
          </cell>
        </row>
        <row r="748">
          <cell r="B748" t="str">
            <v>154020; МОУ лицей №180</v>
          </cell>
        </row>
        <row r="749">
          <cell r="B749" t="str">
            <v>154021; МОУ средняя общеобразовательная школа №185 с углубленным изучением отдельных предметов</v>
          </cell>
        </row>
        <row r="750">
          <cell r="B750" t="str">
            <v>154022; МОУ вечерняя средняя общеобразовательная школа №28</v>
          </cell>
        </row>
        <row r="751">
          <cell r="B751" t="str">
            <v> 155 Московский район г.Н.Новгорода</v>
          </cell>
        </row>
        <row r="752">
          <cell r="B752" t="str">
            <v>155001; МОУ средняя общеобразовательная школа № 21</v>
          </cell>
        </row>
        <row r="753">
          <cell r="B753" t="str">
            <v>155002; МОУ средняя общеобразовательная школа №64</v>
          </cell>
        </row>
        <row r="754">
          <cell r="B754" t="str">
            <v>155003; МОУ средняя общеобразовательная школа №66</v>
          </cell>
        </row>
        <row r="755">
          <cell r="B755" t="str">
            <v>155004; МОУ средняя общеобразовательная школа №68</v>
          </cell>
        </row>
        <row r="756">
          <cell r="B756" t="str">
            <v>155005; МОУ средняя общеобразовательная школа №69</v>
          </cell>
        </row>
        <row r="757">
          <cell r="B757" t="str">
            <v>155006; МОУ средняя общеобразовательная школа №73</v>
          </cell>
        </row>
        <row r="758">
          <cell r="B758" t="str">
            <v>155007; МОУ средняя общеобразовательная школа №93</v>
          </cell>
        </row>
        <row r="759">
          <cell r="B759" t="str">
            <v>155008; МОУ средняя общеобразовательная школа №115</v>
          </cell>
        </row>
        <row r="760">
          <cell r="B760" t="str">
            <v>155009; МОУ средняя общеобразовательная школа №139</v>
          </cell>
        </row>
        <row r="761">
          <cell r="B761" t="str">
            <v>155010; МОУ средняя общеобразовательная школа №149</v>
          </cell>
        </row>
        <row r="762">
          <cell r="B762" t="str">
            <v>155011; МОУ средняя общеобразовательная школа №172</v>
          </cell>
        </row>
        <row r="763">
          <cell r="B763" t="str">
            <v>155012; МОУ средняя общеобразовательная школа №178</v>
          </cell>
        </row>
        <row r="764">
          <cell r="B764" t="str">
            <v>155013; МОУ средняя общеобразовательная школа №70 с углубленным изучением отдельных предметов</v>
          </cell>
        </row>
        <row r="765">
          <cell r="B765" t="str">
            <v>155014; МОУ средняя общеобразовательная школа №74 с углубленным изучением предметов художественно-эстетического цикла</v>
          </cell>
        </row>
        <row r="766">
          <cell r="B766" t="str">
            <v>155015; МОУ гимназия №67</v>
          </cell>
        </row>
        <row r="767">
          <cell r="B767" t="str">
            <v>155016; МОУ лицей №87</v>
          </cell>
        </row>
        <row r="768">
          <cell r="B768" t="str">
            <v>155017; МОУ Центр образования Московского района</v>
          </cell>
        </row>
        <row r="769">
          <cell r="B769" t="str">
            <v>155018; МОУ специальная коррекционная  общеобразовательная школа-интернат (четвертого вида) №2</v>
          </cell>
        </row>
        <row r="770">
          <cell r="B770" t="str">
            <v>156 Нижегородский район г.Н.Новгорода</v>
          </cell>
        </row>
        <row r="771">
          <cell r="B771" t="str">
            <v>156001; МОУ средняя общеобразовательная школа №3</v>
          </cell>
        </row>
        <row r="772">
          <cell r="B772" t="str">
            <v>156002; МОУ средняя общеобразовательная школа №7</v>
          </cell>
        </row>
        <row r="773">
          <cell r="B773" t="str">
            <v>156003; МОУ средняя общеобразовательная школа №14 им.В.Г.Короленко</v>
          </cell>
        </row>
        <row r="774">
          <cell r="B774" t="str">
            <v>156004; МОУ средняя общеобразовательная школа №19</v>
          </cell>
        </row>
        <row r="775">
          <cell r="B775" t="str">
            <v>156005; МОУ средняя общеобразовательная школа №30</v>
          </cell>
        </row>
        <row r="776">
          <cell r="B776" t="str">
            <v>156006; МОУ средняя общеобразовательная школа №35</v>
          </cell>
        </row>
        <row r="777">
          <cell r="B777" t="str">
            <v>156007; МОУ средняя общеобразовательная школа №42</v>
          </cell>
        </row>
        <row r="778">
          <cell r="B778" t="str">
            <v>156008; МОУ средняя общеобразовательная школа №103</v>
          </cell>
        </row>
        <row r="779">
          <cell r="B779" t="str">
            <v>156009; МОУ средняя общеобразовательная школа №113</v>
          </cell>
        </row>
        <row r="780">
          <cell r="B780" t="str">
            <v>156010; МОУ средняя общеобразовательная школа №22 с углубленным изучением предметов художественно-эстетического цикла</v>
          </cell>
        </row>
        <row r="781">
          <cell r="B781" t="str">
            <v>156011; МОУ средняя общеобразовательная школа №33 с углубленным изучением отдельных предметов</v>
          </cell>
        </row>
        <row r="782">
          <cell r="B782" t="str">
            <v>156012; МОУ лицей №8</v>
          </cell>
        </row>
        <row r="783">
          <cell r="B783" t="str">
            <v>156013; МОУ лицей №40</v>
          </cell>
        </row>
        <row r="784">
          <cell r="B784" t="str">
            <v>156014; МОУ гимназия №1</v>
          </cell>
        </row>
        <row r="785">
          <cell r="B785" t="str">
            <v>156015; МОУ гимназия №13</v>
          </cell>
        </row>
        <row r="786">
          <cell r="B786" t="str">
            <v>156016; МОУ средняя общеобразовательная школа №4 кадетская школа</v>
          </cell>
        </row>
        <row r="787">
          <cell r="B787" t="str">
            <v>156017; МОУ вечерняя средняя общеобразовательная школа №4</v>
          </cell>
        </row>
        <row r="788">
          <cell r="B788" t="str">
            <v>157 Приокский район г.Н.Новгорода</v>
          </cell>
        </row>
        <row r="789">
          <cell r="B789" t="str">
            <v>157001; МОУ средняя общеобразовательная школа №48</v>
          </cell>
        </row>
        <row r="790">
          <cell r="B790" t="str">
            <v>157002; МОУ средняя общеобразовательная школа №11</v>
          </cell>
        </row>
        <row r="791">
          <cell r="B791" t="str">
            <v>157003; МОУ средняя общеобразовательная школа №17 с углубленным изучением отдельных предметов</v>
          </cell>
        </row>
        <row r="792">
          <cell r="B792" t="str">
            <v>157004; МОУ средняя общеобразовательная школа №134</v>
          </cell>
        </row>
        <row r="793">
          <cell r="B793" t="str">
            <v>157005; МОУ средняя общеобразовательная школа №174</v>
          </cell>
        </row>
        <row r="794">
          <cell r="B794" t="str">
            <v>157006; МОУ средняя общеобразовательная школа №32</v>
          </cell>
        </row>
        <row r="795">
          <cell r="B795" t="str">
            <v>157007; МОУ средняя общеобразовательная школа №45 с углубленным изучением отдельных предметов</v>
          </cell>
        </row>
        <row r="796">
          <cell r="B796" t="str">
            <v>157008; МОУ средняя общеобразовательная школа №135</v>
          </cell>
        </row>
        <row r="797">
          <cell r="B797" t="str">
            <v>157009; МОУ средняя общеобразовательная школа №140</v>
          </cell>
        </row>
        <row r="798">
          <cell r="B798" t="str">
            <v>157010; МОУ средняя общеобразовательная школа №154</v>
          </cell>
        </row>
        <row r="799">
          <cell r="B799" t="str">
            <v>157011; МОУ вечерняя средняя общеобразовательная школа №18</v>
          </cell>
        </row>
        <row r="800">
          <cell r="B800" t="str">
            <v> 158 Советский район г.Н.Новгорода</v>
          </cell>
        </row>
        <row r="801">
          <cell r="B801" t="str">
            <v>158001; МОУ средняя общеобразовательная школа №23</v>
          </cell>
        </row>
        <row r="802">
          <cell r="B802" t="str">
            <v>158002; МОУ гимназия имени А.С.Пушкина</v>
          </cell>
        </row>
        <row r="803">
          <cell r="B803" t="str">
            <v>158003; МОУ гимназия №53</v>
          </cell>
        </row>
        <row r="804">
          <cell r="B804" t="str">
            <v>158004; МОУ лицей №28</v>
          </cell>
        </row>
        <row r="805">
          <cell r="B805" t="str">
            <v>158005; МОУ лицей №38</v>
          </cell>
        </row>
        <row r="806">
          <cell r="B806" t="str">
            <v>158006; МОУ средняя общеобразовательная школа №18</v>
          </cell>
        </row>
        <row r="807">
          <cell r="B807" t="str">
            <v>158007; МОУ средняя общеобразовательная школа №24</v>
          </cell>
        </row>
        <row r="808">
          <cell r="B808" t="str">
            <v>158008; МОУ средняя общеобразовательная школа №29</v>
          </cell>
        </row>
        <row r="809">
          <cell r="B809" t="str">
            <v>158009; МОУ средняя общеобразовательная школа №46</v>
          </cell>
        </row>
        <row r="810">
          <cell r="B810" t="str">
            <v>158010; МОУ средняя общеобразовательная школа №47</v>
          </cell>
        </row>
        <row r="811">
          <cell r="B811" t="str">
            <v>158011; МОУ средняя общеобразовательная школа №49</v>
          </cell>
        </row>
        <row r="812">
          <cell r="B812" t="str">
            <v>158012; МОУ вечерняя средняя общеобразовательная школа № 54</v>
          </cell>
        </row>
        <row r="813">
          <cell r="B813" t="str">
            <v>158014; МОУ средняя общеобразовательная школа №151</v>
          </cell>
        </row>
        <row r="814">
          <cell r="B814" t="str">
            <v>158015; МОУ средняя общеобразовательная школа № 186 Авторская академическая школа</v>
          </cell>
        </row>
        <row r="815">
          <cell r="B815" t="str">
            <v>158016; МОУ средняя общеобразовательная школа №44 с углубленным изучением отдельных предметов</v>
          </cell>
        </row>
        <row r="816">
          <cell r="B816" t="str">
            <v>158017; МОУ средняя общеобразовательная школа №173 с углубленным изучением отдельных предметов</v>
          </cell>
        </row>
        <row r="817">
          <cell r="B817" t="str">
            <v>158018; МОУ средняя общеобразовательная школа №187 с углубленным изучением отдельных предметов</v>
          </cell>
        </row>
        <row r="818">
          <cell r="B818" t="str">
            <v>158019; МОУ вечерняя средняя общеобразовательная школа №23</v>
          </cell>
        </row>
        <row r="819">
          <cell r="B819" t="str">
            <v>158020; МОУ специальная (коррекционная) общеобразовательная школа-интернат №65 для слабослышащих и позднооглохших детей</v>
          </cell>
        </row>
        <row r="820">
          <cell r="B820" t="str">
            <v>159 Сормовский район г.Н.Новгорода</v>
          </cell>
        </row>
        <row r="821">
          <cell r="B821" t="str">
            <v>159001; МОУ средняя общеобразовательная школа №9</v>
          </cell>
        </row>
        <row r="822">
          <cell r="B822" t="str">
            <v>159002; МОУ средняя общеобразовательная школа №26</v>
          </cell>
        </row>
        <row r="823">
          <cell r="B823" t="str">
            <v>159003; МОУ средняя общеобразовательная школа №27</v>
          </cell>
        </row>
        <row r="824">
          <cell r="B824" t="str">
            <v>159004; МОУ средняя общеобразовательная школа №31</v>
          </cell>
        </row>
        <row r="825">
          <cell r="B825" t="str">
            <v>159005; МОУ средняя общеобразовательная школа №76</v>
          </cell>
        </row>
        <row r="826">
          <cell r="B826" t="str">
            <v>159006; МОУ средняя общеобразовательная школа №77</v>
          </cell>
        </row>
        <row r="827">
          <cell r="B827" t="str">
            <v>159007; МОУ средняя общеобразовательная школа №78</v>
          </cell>
        </row>
        <row r="828">
          <cell r="B828" t="str">
            <v>159008; МОУ средняя общеобразовательная школа №79</v>
          </cell>
        </row>
        <row r="829">
          <cell r="B829" t="str">
            <v>159009; МОУ средняя общеобразовательная школа №81</v>
          </cell>
        </row>
        <row r="830">
          <cell r="B830" t="str">
            <v>159010; МОУ средняя общеобразовательная школа №84</v>
          </cell>
        </row>
        <row r="831">
          <cell r="B831" t="str">
            <v>159011; МОУ средняя общеобразовательная школа №117</v>
          </cell>
        </row>
        <row r="832">
          <cell r="B832" t="str">
            <v>159012; МОУ средняя общеобразовательная школа №141</v>
          </cell>
        </row>
        <row r="833">
          <cell r="B833" t="str">
            <v>159013; МОУ средняя общеобразовательная школа №156</v>
          </cell>
        </row>
        <row r="834">
          <cell r="B834" t="str">
            <v>159014; МОУ средняя общеобразовательная школа №183 им.Р.Алексеева</v>
          </cell>
        </row>
        <row r="835">
          <cell r="B835" t="str">
            <v>159015; МОУ средняя общеобразовательная школа №85 с углубленным изучением отдельных предметов</v>
          </cell>
        </row>
        <row r="836">
          <cell r="B836" t="str">
            <v>159016; МОУ лицей №82</v>
          </cell>
        </row>
        <row r="837">
          <cell r="B837" t="str">
            <v>159017; ГОУ лицей-интернат ЦОД</v>
          </cell>
        </row>
        <row r="838">
          <cell r="B838" t="str">
            <v>159018; МОУ Центр образования Сормовского района</v>
          </cell>
        </row>
        <row r="839">
          <cell r="B839" t="str">
            <v>159019; МОУ гимназия №80</v>
          </cell>
        </row>
        <row r="840">
          <cell r="B840" t="str">
            <v>160000; г.Н.Новгород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169"/>
  <sheetViews>
    <sheetView tabSelected="1" zoomScale="85" zoomScaleNormal="85" zoomScaleSheetLayoutView="100" zoomScalePageLayoutView="0" workbookViewId="0" topLeftCell="B1">
      <selection activeCell="D18" sqref="D18:H18"/>
    </sheetView>
  </sheetViews>
  <sheetFormatPr defaultColWidth="9.00390625" defaultRowHeight="12.75"/>
  <cols>
    <col min="1" max="1" width="6.25390625" style="11" hidden="1" customWidth="1"/>
    <col min="2" max="2" width="9.125" style="10" customWidth="1"/>
    <col min="3" max="3" width="66.125" style="11" customWidth="1"/>
    <col min="4" max="4" width="37.875" style="11" customWidth="1"/>
    <col min="5" max="5" width="37.75390625" style="11" customWidth="1"/>
    <col min="6" max="6" width="37.625" style="11" customWidth="1"/>
    <col min="7" max="7" width="38.25390625" style="11" customWidth="1"/>
    <col min="8" max="8" width="43.625" style="15" customWidth="1"/>
    <col min="9" max="9" width="27.25390625" style="11" customWidth="1"/>
    <col min="10" max="10" width="26.375" style="11" customWidth="1"/>
    <col min="11" max="16384" width="9.125" style="11" customWidth="1"/>
  </cols>
  <sheetData>
    <row r="1" spans="2:9" ht="33.75" customHeight="1">
      <c r="B1" s="61" t="s">
        <v>226</v>
      </c>
      <c r="C1" s="61"/>
      <c r="D1" s="61"/>
      <c r="E1" s="61"/>
      <c r="F1" s="61"/>
      <c r="G1" s="61"/>
      <c r="H1" s="61"/>
      <c r="I1" s="6"/>
    </row>
    <row r="2" spans="1:9" ht="22.5" customHeight="1">
      <c r="A2" s="11">
        <v>67</v>
      </c>
      <c r="B2" s="62" t="s">
        <v>119</v>
      </c>
      <c r="C2" s="62"/>
      <c r="D2" s="62"/>
      <c r="E2" s="62"/>
      <c r="F2" s="62"/>
      <c r="G2" s="62"/>
      <c r="H2" s="62"/>
      <c r="I2" s="6"/>
    </row>
    <row r="3" spans="1:9" ht="37.5" customHeight="1">
      <c r="A3" s="11">
        <v>82</v>
      </c>
      <c r="B3" s="8">
        <v>1</v>
      </c>
      <c r="C3" s="27" t="s">
        <v>79</v>
      </c>
      <c r="D3" s="63"/>
      <c r="E3" s="63"/>
      <c r="F3" s="63"/>
      <c r="G3" s="63"/>
      <c r="H3" s="63"/>
      <c r="I3" s="6"/>
    </row>
    <row r="4" spans="2:9" ht="37.5" customHeight="1">
      <c r="B4" s="8">
        <v>2</v>
      </c>
      <c r="C4" s="27" t="s">
        <v>113</v>
      </c>
      <c r="D4" s="57"/>
      <c r="E4" s="57"/>
      <c r="F4" s="57"/>
      <c r="G4" s="57"/>
      <c r="H4" s="57"/>
      <c r="I4" s="6"/>
    </row>
    <row r="5" spans="2:9" ht="37.5" customHeight="1">
      <c r="B5" s="8">
        <v>3</v>
      </c>
      <c r="C5" s="27" t="s">
        <v>114</v>
      </c>
      <c r="D5" s="55"/>
      <c r="E5" s="55"/>
      <c r="F5" s="55"/>
      <c r="G5" s="55"/>
      <c r="H5" s="55"/>
      <c r="I5" s="6"/>
    </row>
    <row r="6" spans="2:9" ht="37.5" customHeight="1">
      <c r="B6" s="8">
        <v>4</v>
      </c>
      <c r="C6" s="27" t="s">
        <v>161</v>
      </c>
      <c r="D6" s="55"/>
      <c r="E6" s="55"/>
      <c r="F6" s="55"/>
      <c r="G6" s="55"/>
      <c r="H6" s="55"/>
      <c r="I6" s="6"/>
    </row>
    <row r="7" spans="2:9" ht="37.5" customHeight="1">
      <c r="B7" s="8">
        <v>5</v>
      </c>
      <c r="C7" s="28" t="s">
        <v>162</v>
      </c>
      <c r="D7" s="58"/>
      <c r="E7" s="59"/>
      <c r="F7" s="59"/>
      <c r="G7" s="59"/>
      <c r="H7" s="60"/>
      <c r="I7" s="6"/>
    </row>
    <row r="8" spans="2:9" ht="37.5" customHeight="1">
      <c r="B8" s="8">
        <v>6</v>
      </c>
      <c r="C8" s="27" t="s">
        <v>115</v>
      </c>
      <c r="D8" s="55"/>
      <c r="E8" s="55"/>
      <c r="F8" s="55"/>
      <c r="G8" s="55"/>
      <c r="H8" s="55"/>
      <c r="I8" s="6"/>
    </row>
    <row r="9" spans="2:9" ht="37.5" customHeight="1">
      <c r="B9" s="8">
        <v>7</v>
      </c>
      <c r="C9" s="27" t="s">
        <v>120</v>
      </c>
      <c r="D9" s="55"/>
      <c r="E9" s="55"/>
      <c r="F9" s="55"/>
      <c r="G9" s="55"/>
      <c r="H9" s="55"/>
      <c r="I9" s="6"/>
    </row>
    <row r="10" spans="2:9" ht="37.5" customHeight="1">
      <c r="B10" s="8">
        <v>8</v>
      </c>
      <c r="C10" s="27" t="s">
        <v>116</v>
      </c>
      <c r="D10" s="55"/>
      <c r="E10" s="55"/>
      <c r="F10" s="55"/>
      <c r="G10" s="55"/>
      <c r="H10" s="55"/>
      <c r="I10" s="6"/>
    </row>
    <row r="11" spans="2:9" ht="37.5" customHeight="1">
      <c r="B11" s="8">
        <v>9</v>
      </c>
      <c r="C11" s="27" t="s">
        <v>48</v>
      </c>
      <c r="D11" s="56"/>
      <c r="E11" s="56"/>
      <c r="F11" s="56"/>
      <c r="G11" s="56"/>
      <c r="H11" s="56"/>
      <c r="I11" s="6"/>
    </row>
    <row r="12" spans="2:9" ht="37.5" customHeight="1">
      <c r="B12" s="8">
        <v>10</v>
      </c>
      <c r="C12" s="28" t="s">
        <v>117</v>
      </c>
      <c r="D12" s="57"/>
      <c r="E12" s="57"/>
      <c r="F12" s="57"/>
      <c r="G12" s="57"/>
      <c r="H12" s="57"/>
      <c r="I12" s="6"/>
    </row>
    <row r="13" spans="2:9" ht="37.5" customHeight="1">
      <c r="B13" s="8">
        <v>11</v>
      </c>
      <c r="C13" s="27" t="s">
        <v>118</v>
      </c>
      <c r="D13" s="72"/>
      <c r="E13" s="72"/>
      <c r="F13" s="72"/>
      <c r="G13" s="72"/>
      <c r="H13" s="72"/>
      <c r="I13" s="6"/>
    </row>
    <row r="14" spans="2:9" ht="25.5" customHeight="1">
      <c r="B14" s="24" t="s">
        <v>50</v>
      </c>
      <c r="C14" s="29" t="s">
        <v>45</v>
      </c>
      <c r="D14" s="73"/>
      <c r="E14" s="73"/>
      <c r="F14" s="73"/>
      <c r="G14" s="73"/>
      <c r="H14" s="73"/>
      <c r="I14" s="6"/>
    </row>
    <row r="15" spans="2:9" s="9" customFormat="1" ht="36.75" customHeight="1">
      <c r="B15" s="68" t="s">
        <v>51</v>
      </c>
      <c r="C15" s="28" t="s">
        <v>36</v>
      </c>
      <c r="D15" s="74"/>
      <c r="E15" s="74"/>
      <c r="F15" s="74"/>
      <c r="G15" s="74"/>
      <c r="H15" s="74"/>
      <c r="I15" s="6"/>
    </row>
    <row r="16" spans="2:9" s="9" customFormat="1" ht="47.25" customHeight="1">
      <c r="B16" s="68"/>
      <c r="C16" s="28" t="s">
        <v>37</v>
      </c>
      <c r="D16" s="55"/>
      <c r="E16" s="55"/>
      <c r="F16" s="55"/>
      <c r="G16" s="55"/>
      <c r="H16" s="55"/>
      <c r="I16" s="6"/>
    </row>
    <row r="17" spans="2:9" s="9" customFormat="1" ht="47.25" customHeight="1">
      <c r="B17" s="68"/>
      <c r="C17" s="28" t="s">
        <v>38</v>
      </c>
      <c r="D17" s="55"/>
      <c r="E17" s="55"/>
      <c r="F17" s="55"/>
      <c r="G17" s="55"/>
      <c r="H17" s="55"/>
      <c r="I17" s="6"/>
    </row>
    <row r="18" spans="2:9" s="9" customFormat="1" ht="47.25" customHeight="1">
      <c r="B18" s="68"/>
      <c r="C18" s="28" t="s">
        <v>40</v>
      </c>
      <c r="D18" s="55"/>
      <c r="E18" s="55"/>
      <c r="F18" s="55"/>
      <c r="G18" s="55"/>
      <c r="H18" s="55"/>
      <c r="I18" s="6"/>
    </row>
    <row r="19" spans="2:9" s="9" customFormat="1" ht="47.25" customHeight="1">
      <c r="B19" s="68"/>
      <c r="C19" s="28" t="s">
        <v>41</v>
      </c>
      <c r="D19" s="55"/>
      <c r="E19" s="55"/>
      <c r="F19" s="55"/>
      <c r="G19" s="55"/>
      <c r="H19" s="55"/>
      <c r="I19" s="6"/>
    </row>
    <row r="20" spans="2:9" s="9" customFormat="1" ht="47.25" customHeight="1">
      <c r="B20" s="68"/>
      <c r="C20" s="28" t="s">
        <v>42</v>
      </c>
      <c r="D20" s="55"/>
      <c r="E20" s="55"/>
      <c r="F20" s="55"/>
      <c r="G20" s="55"/>
      <c r="H20" s="55"/>
      <c r="I20" s="6"/>
    </row>
    <row r="21" spans="2:9" s="9" customFormat="1" ht="47.25" customHeight="1">
      <c r="B21" s="68"/>
      <c r="C21" s="28" t="s">
        <v>44</v>
      </c>
      <c r="D21" s="55"/>
      <c r="E21" s="55"/>
      <c r="F21" s="55"/>
      <c r="G21" s="55"/>
      <c r="H21" s="55"/>
      <c r="I21" s="6"/>
    </row>
    <row r="22" ht="30" customHeight="1">
      <c r="I22" s="6"/>
    </row>
    <row r="23" spans="2:8" s="6" customFormat="1" ht="50.25" customHeight="1">
      <c r="B23" s="69" t="s">
        <v>163</v>
      </c>
      <c r="C23" s="70"/>
      <c r="D23" s="70"/>
      <c r="E23" s="70"/>
      <c r="F23" s="70"/>
      <c r="G23" s="70"/>
      <c r="H23" s="71"/>
    </row>
    <row r="24" spans="2:9" s="16" customFormat="1" ht="101.25" customHeight="1">
      <c r="B24" s="66" t="s">
        <v>4</v>
      </c>
      <c r="C24" s="7" t="s">
        <v>165</v>
      </c>
      <c r="D24" s="23"/>
      <c r="E24" s="32">
        <f>IF(D24="Описание представлено на высоком уровне; цели и задачи на высоком уровне соответствуют SMART и коррелируемы с общим содержанием программы",10000,IF(D24="Описание представлено на среднем уровне; цели и задачи на удовлетворительном уровне соответствуют SMART и коррелируемы с общим содержанием программы",1000,IF(D24="Описание представлено на среднем уровне; цели и задачи в минимальной степени соответствуют SMART, но недостаточно коррелируемы с общим содержанием программы",100,IF(D24="Описание представлено с низким качеством; цели и задачи не соответствуют SMART и недостаточно коррелируемы с общим содержанием программы",10,1))))</f>
        <v>1</v>
      </c>
      <c r="F24" s="31"/>
      <c r="G24" s="31"/>
      <c r="H24" s="31"/>
      <c r="I24" s="6"/>
    </row>
    <row r="25" spans="1:8" s="6" customFormat="1" ht="30.75" customHeight="1">
      <c r="A25" s="12"/>
      <c r="B25" s="66"/>
      <c r="C25" s="3" t="s">
        <v>52</v>
      </c>
      <c r="D25" s="43"/>
      <c r="E25" s="43"/>
      <c r="F25" s="43"/>
      <c r="G25" s="43"/>
      <c r="H25" s="43"/>
    </row>
    <row r="26" spans="1:8" s="6" customFormat="1" ht="30.75" customHeight="1">
      <c r="A26" s="25"/>
      <c r="B26" s="67"/>
      <c r="C26" s="3" t="s">
        <v>47</v>
      </c>
      <c r="D26" s="44"/>
      <c r="E26" s="45"/>
      <c r="F26" s="45"/>
      <c r="G26" s="45"/>
      <c r="H26" s="45"/>
    </row>
    <row r="27" spans="2:9" s="16" customFormat="1" ht="74.25" customHeight="1">
      <c r="B27" s="66" t="s">
        <v>5</v>
      </c>
      <c r="C27" s="7" t="s">
        <v>112</v>
      </c>
      <c r="D27" s="23"/>
      <c r="E27" s="32">
        <f>IF(D27="высокий уровень представления и соответствия ведущей идее, целям и задачам программы",10000,IF(D27="средний уровень представления и соответствия ведущей идее, целям и задачам программы",1000,IF(D27="средний уровень представления и низкий уровень соответствия ведущей идее, целям и задачам программы",100,IF(D27="низкий уровень представления и соответствия",10,1))))</f>
        <v>1</v>
      </c>
      <c r="F27" s="31"/>
      <c r="G27" s="31"/>
      <c r="H27" s="31"/>
      <c r="I27" s="6"/>
    </row>
    <row r="28" spans="1:8" s="6" customFormat="1" ht="30.75" customHeight="1">
      <c r="A28" s="12"/>
      <c r="B28" s="66"/>
      <c r="C28" s="3" t="s">
        <v>52</v>
      </c>
      <c r="D28" s="43"/>
      <c r="E28" s="43"/>
      <c r="F28" s="43"/>
      <c r="G28" s="43"/>
      <c r="H28" s="43"/>
    </row>
    <row r="29" spans="1:8" s="6" customFormat="1" ht="30.75" customHeight="1">
      <c r="A29" s="25"/>
      <c r="B29" s="67"/>
      <c r="C29" s="3" t="s">
        <v>47</v>
      </c>
      <c r="D29" s="44"/>
      <c r="E29" s="45"/>
      <c r="F29" s="45"/>
      <c r="G29" s="45"/>
      <c r="H29" s="45"/>
    </row>
    <row r="30" spans="2:9" s="16" customFormat="1" ht="69.75" customHeight="1">
      <c r="B30" s="66" t="s">
        <v>80</v>
      </c>
      <c r="C30" s="7" t="s">
        <v>126</v>
      </c>
      <c r="D30" s="23"/>
      <c r="E30" s="32">
        <f>IF(D30="высокий уровень представления и соответствия ведущей идее, целям и задачам программы",10000,IF(D30="средний уровень представления и соответствия ведущей идее, целям и задачам программы",1000,IF(D30="средний уровень представления и низкий уровень соответствия ведущей идее, целям и задачам программы",100,IF(D30="низкий уровень представления и соответствия",10,1))))</f>
        <v>1</v>
      </c>
      <c r="F30" s="31"/>
      <c r="G30" s="31"/>
      <c r="H30" s="31"/>
      <c r="I30" s="6"/>
    </row>
    <row r="31" spans="1:8" s="6" customFormat="1" ht="30.75" customHeight="1">
      <c r="A31" s="12"/>
      <c r="B31" s="66"/>
      <c r="C31" s="3" t="s">
        <v>52</v>
      </c>
      <c r="D31" s="43"/>
      <c r="E31" s="43"/>
      <c r="F31" s="43"/>
      <c r="G31" s="43"/>
      <c r="H31" s="43"/>
    </row>
    <row r="32" spans="1:8" s="6" customFormat="1" ht="30.75" customHeight="1">
      <c r="A32" s="25"/>
      <c r="B32" s="67"/>
      <c r="C32" s="3" t="s">
        <v>47</v>
      </c>
      <c r="D32" s="44"/>
      <c r="E32" s="45"/>
      <c r="F32" s="45"/>
      <c r="G32" s="45"/>
      <c r="H32" s="45"/>
    </row>
    <row r="33" spans="2:9" s="16" customFormat="1" ht="96" customHeight="1">
      <c r="B33" s="49" t="s">
        <v>81</v>
      </c>
      <c r="C33" s="7" t="s">
        <v>127</v>
      </c>
      <c r="D33" s="23"/>
      <c r="E33" s="32">
        <f>IF(D33="высокий уровень представления и соответствия, обоснования мониторингового инструментария; на высоком уровне проработан механизм управления ",10000,IF(D33="средний уровень представления и соответствия, обоснования мониторингового инструментария; на среднем уровне проработан механизм управления",1000,IF(D33="средний уровень представления и соответствия, обоснования мониторингового инструментария; не проработан механизм управления",100,IF(D33="низкий уровень представления и соответствия, обоснования мониторингового инструментария; не проработан механизм управления",10,1))))</f>
        <v>1</v>
      </c>
      <c r="F33" s="31"/>
      <c r="G33" s="31"/>
      <c r="H33" s="31"/>
      <c r="I33" s="6"/>
    </row>
    <row r="34" spans="1:8" s="6" customFormat="1" ht="30.75" customHeight="1">
      <c r="A34" s="12"/>
      <c r="B34" s="50"/>
      <c r="C34" s="3" t="s">
        <v>52</v>
      </c>
      <c r="D34" s="43"/>
      <c r="E34" s="43"/>
      <c r="F34" s="43"/>
      <c r="G34" s="43"/>
      <c r="H34" s="43"/>
    </row>
    <row r="35" spans="1:8" s="6" customFormat="1" ht="30.75" customHeight="1">
      <c r="A35" s="25"/>
      <c r="B35" s="50"/>
      <c r="C35" s="3" t="s">
        <v>47</v>
      </c>
      <c r="D35" s="44"/>
      <c r="E35" s="45"/>
      <c r="F35" s="45"/>
      <c r="G35" s="45"/>
      <c r="H35" s="45"/>
    </row>
    <row r="36" spans="2:5" s="6" customFormat="1" ht="85.5" customHeight="1">
      <c r="B36" s="46" t="s">
        <v>111</v>
      </c>
      <c r="C36" s="3" t="s">
        <v>170</v>
      </c>
      <c r="D36" s="23"/>
      <c r="E36" s="32">
        <f>IF(D36="высокий уровень произведенного анализа и представления исходной позиции  и прогностических векторов развития ",10000,IF(D36="средний уровень произведенного анализа и представления исходной позиции и прогностических векторов развития",1000,IF(D36="средний уровень произведенного анализа и низкий уровень представления исходной позиции  или прогностических векторов развития",100,IF(D36="низкий уровень произведенного анализа и представления исходной позиции и прогностических векторов развития",10,1))))</f>
        <v>1</v>
      </c>
    </row>
    <row r="37" spans="1:8" s="6" customFormat="1" ht="30.75" customHeight="1">
      <c r="A37" s="12"/>
      <c r="B37" s="47"/>
      <c r="C37" s="3" t="s">
        <v>52</v>
      </c>
      <c r="D37" s="43"/>
      <c r="E37" s="43"/>
      <c r="F37" s="43"/>
      <c r="G37" s="43"/>
      <c r="H37" s="43"/>
    </row>
    <row r="38" spans="1:8" s="6" customFormat="1" ht="30.75" customHeight="1">
      <c r="A38" s="25"/>
      <c r="B38" s="48"/>
      <c r="C38" s="3" t="s">
        <v>47</v>
      </c>
      <c r="D38" s="44"/>
      <c r="E38" s="45"/>
      <c r="F38" s="45"/>
      <c r="G38" s="45"/>
      <c r="H38" s="45"/>
    </row>
    <row r="39" spans="2:8" s="6" customFormat="1" ht="30.75" customHeight="1">
      <c r="B39" s="75" t="s">
        <v>128</v>
      </c>
      <c r="C39" s="76"/>
      <c r="D39" s="76"/>
      <c r="E39" s="76"/>
      <c r="F39" s="76"/>
      <c r="G39" s="77"/>
      <c r="H39" s="77"/>
    </row>
    <row r="40" spans="2:9" s="14" customFormat="1" ht="64.5" customHeight="1">
      <c r="B40" s="49" t="s">
        <v>7</v>
      </c>
      <c r="C40" s="3" t="s">
        <v>169</v>
      </c>
      <c r="D40" s="23"/>
      <c r="E40" s="32">
        <f>IF(D40="Документы представлены в полном объеме и соответствуют требованиям",100,IF(D40="Документы представлены частично",10,1))</f>
        <v>1</v>
      </c>
      <c r="F40" s="39"/>
      <c r="G40" s="39"/>
      <c r="H40" s="40"/>
      <c r="I40" s="6"/>
    </row>
    <row r="41" spans="1:8" s="6" customFormat="1" ht="30.75" customHeight="1">
      <c r="A41" s="12"/>
      <c r="B41" s="50"/>
      <c r="C41" s="3" t="s">
        <v>52</v>
      </c>
      <c r="D41" s="43"/>
      <c r="E41" s="43"/>
      <c r="F41" s="43"/>
      <c r="G41" s="43"/>
      <c r="H41" s="43"/>
    </row>
    <row r="42" spans="1:8" s="6" customFormat="1" ht="30.75" customHeight="1">
      <c r="A42" s="25"/>
      <c r="B42" s="50"/>
      <c r="C42" s="3" t="s">
        <v>47</v>
      </c>
      <c r="D42" s="44"/>
      <c r="E42" s="45"/>
      <c r="F42" s="45"/>
      <c r="G42" s="45"/>
      <c r="H42" s="45"/>
    </row>
    <row r="43" spans="2:5" s="6" customFormat="1" ht="60" customHeight="1">
      <c r="B43" s="46" t="s">
        <v>53</v>
      </c>
      <c r="C43" s="3" t="s">
        <v>166</v>
      </c>
      <c r="D43" s="23"/>
      <c r="E43" s="32">
        <f>IF(D43="Документы представлены в полном объеме и соответствуют требованиям",100,IF(D43="Документы представлены частично",10,1))</f>
        <v>1</v>
      </c>
    </row>
    <row r="44" spans="1:8" s="6" customFormat="1" ht="30.75" customHeight="1">
      <c r="A44" s="12"/>
      <c r="B44" s="47"/>
      <c r="C44" s="3" t="s">
        <v>52</v>
      </c>
      <c r="D44" s="43"/>
      <c r="E44" s="43"/>
      <c r="F44" s="43"/>
      <c r="G44" s="43"/>
      <c r="H44" s="43"/>
    </row>
    <row r="45" spans="1:8" s="6" customFormat="1" ht="30.75" customHeight="1">
      <c r="A45" s="25"/>
      <c r="B45" s="48"/>
      <c r="C45" s="3" t="s">
        <v>47</v>
      </c>
      <c r="D45" s="44"/>
      <c r="E45" s="45"/>
      <c r="F45" s="45"/>
      <c r="G45" s="45"/>
      <c r="H45" s="45"/>
    </row>
    <row r="46" spans="2:5" s="6" customFormat="1" ht="60" customHeight="1">
      <c r="B46" s="46" t="s">
        <v>49</v>
      </c>
      <c r="C46" s="3" t="s">
        <v>167</v>
      </c>
      <c r="D46" s="23"/>
      <c r="E46" s="32">
        <f>IF(D46="Документы представлены в полном объеме и соответствуют требованиям",100,IF(D46="Документы представлены частично",10,1))</f>
        <v>1</v>
      </c>
    </row>
    <row r="47" spans="1:8" s="6" customFormat="1" ht="30.75" customHeight="1">
      <c r="A47" s="12"/>
      <c r="B47" s="47"/>
      <c r="C47" s="3" t="s">
        <v>52</v>
      </c>
      <c r="D47" s="43"/>
      <c r="E47" s="43"/>
      <c r="F47" s="43"/>
      <c r="G47" s="43"/>
      <c r="H47" s="43"/>
    </row>
    <row r="48" spans="1:8" s="6" customFormat="1" ht="30.75" customHeight="1">
      <c r="A48" s="25"/>
      <c r="B48" s="48"/>
      <c r="C48" s="3" t="s">
        <v>47</v>
      </c>
      <c r="D48" s="44"/>
      <c r="E48" s="45"/>
      <c r="F48" s="45"/>
      <c r="G48" s="45"/>
      <c r="H48" s="45"/>
    </row>
    <row r="49" spans="2:8" s="6" customFormat="1" ht="72.75" customHeight="1">
      <c r="B49" s="49" t="s">
        <v>82</v>
      </c>
      <c r="C49" s="30" t="s">
        <v>168</v>
      </c>
      <c r="D49" s="23"/>
      <c r="E49" s="32">
        <f>IF(D49="Документы представлены в полном объеме и соответствуют требованиям законодательства",100,IF(D49="Документы представлены частично",10,1))</f>
        <v>1</v>
      </c>
      <c r="F49" s="41"/>
      <c r="G49" s="41"/>
      <c r="H49" s="41"/>
    </row>
    <row r="50" spans="2:8" s="6" customFormat="1" ht="36.75" customHeight="1">
      <c r="B50" s="50"/>
      <c r="C50" s="3" t="s">
        <v>52</v>
      </c>
      <c r="D50" s="43"/>
      <c r="E50" s="43"/>
      <c r="F50" s="43"/>
      <c r="G50" s="43"/>
      <c r="H50" s="43"/>
    </row>
    <row r="51" spans="2:8" s="6" customFormat="1" ht="36.75" customHeight="1">
      <c r="B51" s="50"/>
      <c r="C51" s="3" t="s">
        <v>47</v>
      </c>
      <c r="D51" s="44"/>
      <c r="E51" s="45"/>
      <c r="F51" s="45"/>
      <c r="G51" s="45"/>
      <c r="H51" s="45"/>
    </row>
    <row r="52" spans="2:8" s="6" customFormat="1" ht="20.25" customHeight="1">
      <c r="B52" s="51" t="s">
        <v>129</v>
      </c>
      <c r="C52" s="51"/>
      <c r="D52" s="51"/>
      <c r="E52" s="51"/>
      <c r="F52" s="51"/>
      <c r="G52" s="53"/>
      <c r="H52" s="54"/>
    </row>
    <row r="53" spans="2:9" s="16" customFormat="1" ht="48" customHeight="1">
      <c r="B53" s="49" t="s">
        <v>8</v>
      </c>
      <c r="C53" s="7" t="s">
        <v>171</v>
      </c>
      <c r="D53" s="23"/>
      <c r="E53" s="32">
        <f>IF(D53="Документы представлены в полном объеме и соответствуют требованиям законодательства",100,IF(D53="Документы представлены частично",10,1))</f>
        <v>1</v>
      </c>
      <c r="F53" s="31"/>
      <c r="G53" s="31"/>
      <c r="H53" s="31"/>
      <c r="I53" s="6"/>
    </row>
    <row r="54" spans="1:8" s="6" customFormat="1" ht="30.75" customHeight="1">
      <c r="A54" s="12"/>
      <c r="B54" s="50"/>
      <c r="C54" s="3" t="s">
        <v>52</v>
      </c>
      <c r="D54" s="43"/>
      <c r="E54" s="43"/>
      <c r="F54" s="43"/>
      <c r="G54" s="43"/>
      <c r="H54" s="43"/>
    </row>
    <row r="55" spans="1:8" s="6" customFormat="1" ht="30.75" customHeight="1">
      <c r="A55" s="25"/>
      <c r="B55" s="50"/>
      <c r="C55" s="3" t="s">
        <v>47</v>
      </c>
      <c r="D55" s="44"/>
      <c r="E55" s="45"/>
      <c r="F55" s="45"/>
      <c r="G55" s="45"/>
      <c r="H55" s="45"/>
    </row>
    <row r="56" spans="2:9" s="16" customFormat="1" ht="48" customHeight="1">
      <c r="B56" s="49" t="s">
        <v>9</v>
      </c>
      <c r="C56" s="7" t="s">
        <v>172</v>
      </c>
      <c r="D56" s="23"/>
      <c r="E56" s="32">
        <f>IF(D56="Документы представлены в полном объеме и соответствуют требованиям законодательства",100,IF(D56="Документы представлены частично",10,1))</f>
        <v>1</v>
      </c>
      <c r="F56" s="31"/>
      <c r="G56" s="31"/>
      <c r="H56" s="31"/>
      <c r="I56" s="6"/>
    </row>
    <row r="57" spans="1:8" s="6" customFormat="1" ht="30.75" customHeight="1">
      <c r="A57" s="12"/>
      <c r="B57" s="50"/>
      <c r="C57" s="3" t="s">
        <v>52</v>
      </c>
      <c r="D57" s="43"/>
      <c r="E57" s="43"/>
      <c r="F57" s="43"/>
      <c r="G57" s="43"/>
      <c r="H57" s="43"/>
    </row>
    <row r="58" spans="1:8" s="6" customFormat="1" ht="30.75" customHeight="1">
      <c r="A58" s="25"/>
      <c r="B58" s="50"/>
      <c r="C58" s="3" t="s">
        <v>47</v>
      </c>
      <c r="D58" s="44"/>
      <c r="E58" s="45"/>
      <c r="F58" s="45"/>
      <c r="G58" s="45"/>
      <c r="H58" s="45"/>
    </row>
    <row r="59" spans="2:9" s="16" customFormat="1" ht="48" customHeight="1">
      <c r="B59" s="49" t="s">
        <v>83</v>
      </c>
      <c r="C59" s="7" t="s">
        <v>164</v>
      </c>
      <c r="D59" s="23"/>
      <c r="E59" s="32">
        <f>IF(D59="Документы представлены в полном объеме и соответствуют требованиям законодательства",100,IF(D59="Документы представлены частично",10,1))</f>
        <v>1</v>
      </c>
      <c r="F59" s="31"/>
      <c r="G59" s="31"/>
      <c r="H59" s="31"/>
      <c r="I59" s="6"/>
    </row>
    <row r="60" spans="1:8" s="6" customFormat="1" ht="30.75" customHeight="1">
      <c r="A60" s="12"/>
      <c r="B60" s="50"/>
      <c r="C60" s="3" t="s">
        <v>52</v>
      </c>
      <c r="D60" s="43"/>
      <c r="E60" s="43"/>
      <c r="F60" s="43"/>
      <c r="G60" s="43"/>
      <c r="H60" s="43"/>
    </row>
    <row r="61" spans="1:8" s="6" customFormat="1" ht="30.75" customHeight="1">
      <c r="A61" s="25"/>
      <c r="B61" s="50"/>
      <c r="C61" s="3" t="s">
        <v>47</v>
      </c>
      <c r="D61" s="44"/>
      <c r="E61" s="45"/>
      <c r="F61" s="45"/>
      <c r="G61" s="45"/>
      <c r="H61" s="45"/>
    </row>
    <row r="62" spans="2:9" s="16" customFormat="1" ht="48" customHeight="1">
      <c r="B62" s="49" t="s">
        <v>1</v>
      </c>
      <c r="C62" s="7" t="s">
        <v>130</v>
      </c>
      <c r="D62" s="23"/>
      <c r="E62" s="32">
        <f>IF(D62="Документы представлены в полном объеме и соответствуют требованиям законодательства",100,IF(D62="Документы представлены частично",10,1))</f>
        <v>1</v>
      </c>
      <c r="F62" s="31"/>
      <c r="G62" s="31"/>
      <c r="H62" s="31"/>
      <c r="I62" s="6"/>
    </row>
    <row r="63" spans="1:8" s="6" customFormat="1" ht="30.75" customHeight="1">
      <c r="A63" s="12"/>
      <c r="B63" s="50"/>
      <c r="C63" s="3" t="s">
        <v>52</v>
      </c>
      <c r="D63" s="43"/>
      <c r="E63" s="43"/>
      <c r="F63" s="43"/>
      <c r="G63" s="43"/>
      <c r="H63" s="43"/>
    </row>
    <row r="64" spans="1:8" s="6" customFormat="1" ht="30.75" customHeight="1">
      <c r="A64" s="25"/>
      <c r="B64" s="50"/>
      <c r="C64" s="3" t="s">
        <v>47</v>
      </c>
      <c r="D64" s="44"/>
      <c r="E64" s="45"/>
      <c r="F64" s="45"/>
      <c r="G64" s="45"/>
      <c r="H64" s="45"/>
    </row>
    <row r="65" spans="2:9" s="16" customFormat="1" ht="48" customHeight="1">
      <c r="B65" s="49" t="s">
        <v>84</v>
      </c>
      <c r="C65" s="7" t="s">
        <v>173</v>
      </c>
      <c r="D65" s="23"/>
      <c r="E65" s="32">
        <f>IF(D65="Документы представлены в полном объеме и соответствуют требованиям законодательства",100,IF(D65="Документы представлены частично",10,1))</f>
        <v>1</v>
      </c>
      <c r="F65" s="31"/>
      <c r="G65" s="31"/>
      <c r="H65" s="31"/>
      <c r="I65" s="6"/>
    </row>
    <row r="66" spans="1:8" s="6" customFormat="1" ht="30.75" customHeight="1">
      <c r="A66" s="12"/>
      <c r="B66" s="50"/>
      <c r="C66" s="3" t="s">
        <v>52</v>
      </c>
      <c r="D66" s="43"/>
      <c r="E66" s="43"/>
      <c r="F66" s="43"/>
      <c r="G66" s="43"/>
      <c r="H66" s="43"/>
    </row>
    <row r="67" spans="1:8" s="6" customFormat="1" ht="30.75" customHeight="1">
      <c r="A67" s="25"/>
      <c r="B67" s="50"/>
      <c r="C67" s="3" t="s">
        <v>47</v>
      </c>
      <c r="D67" s="44"/>
      <c r="E67" s="45"/>
      <c r="F67" s="45"/>
      <c r="G67" s="45"/>
      <c r="H67" s="45"/>
    </row>
    <row r="68" spans="2:8" s="6" customFormat="1" ht="21.75" customHeight="1">
      <c r="B68" s="51" t="s">
        <v>131</v>
      </c>
      <c r="C68" s="51"/>
      <c r="D68" s="51"/>
      <c r="E68" s="51"/>
      <c r="F68" s="51"/>
      <c r="G68" s="51"/>
      <c r="H68" s="52"/>
    </row>
    <row r="69" spans="2:9" s="16" customFormat="1" ht="61.5" customHeight="1">
      <c r="B69" s="49" t="s">
        <v>10</v>
      </c>
      <c r="C69" s="7" t="s">
        <v>132</v>
      </c>
      <c r="D69" s="23"/>
      <c r="E69" s="32">
        <f>IF(D69="Документы представлены в полном объеме и соответствуют требованиям законодательства",100,IF(D69="Документы представлены частично",10,1))</f>
        <v>1</v>
      </c>
      <c r="F69" s="31"/>
      <c r="G69" s="31"/>
      <c r="H69" s="31"/>
      <c r="I69" s="6"/>
    </row>
    <row r="70" spans="1:8" s="6" customFormat="1" ht="30.75" customHeight="1">
      <c r="A70" s="12"/>
      <c r="B70" s="50"/>
      <c r="C70" s="3" t="s">
        <v>52</v>
      </c>
      <c r="D70" s="43"/>
      <c r="E70" s="43"/>
      <c r="F70" s="43"/>
      <c r="G70" s="43"/>
      <c r="H70" s="43"/>
    </row>
    <row r="71" spans="1:8" s="6" customFormat="1" ht="30.75" customHeight="1">
      <c r="A71" s="25"/>
      <c r="B71" s="50"/>
      <c r="C71" s="3" t="s">
        <v>47</v>
      </c>
      <c r="D71" s="44"/>
      <c r="E71" s="45"/>
      <c r="F71" s="45"/>
      <c r="G71" s="45"/>
      <c r="H71" s="45"/>
    </row>
    <row r="72" spans="2:9" s="16" customFormat="1" ht="61.5" customHeight="1">
      <c r="B72" s="49" t="s">
        <v>11</v>
      </c>
      <c r="C72" s="7" t="s">
        <v>133</v>
      </c>
      <c r="D72" s="23"/>
      <c r="E72" s="32">
        <f>IF(D72="Документы представлены в полном объеме и соответствуют требованиям законодательства",100,IF(D72="Документы представлены частично",10,1))</f>
        <v>1</v>
      </c>
      <c r="F72" s="31"/>
      <c r="G72" s="31"/>
      <c r="H72" s="31"/>
      <c r="I72" s="6"/>
    </row>
    <row r="73" spans="1:8" s="6" customFormat="1" ht="30.75" customHeight="1">
      <c r="A73" s="12"/>
      <c r="B73" s="50"/>
      <c r="C73" s="3" t="s">
        <v>52</v>
      </c>
      <c r="D73" s="43"/>
      <c r="E73" s="43"/>
      <c r="F73" s="43"/>
      <c r="G73" s="43"/>
      <c r="H73" s="43"/>
    </row>
    <row r="74" spans="1:8" s="6" customFormat="1" ht="30.75" customHeight="1">
      <c r="A74" s="25"/>
      <c r="B74" s="50"/>
      <c r="C74" s="3" t="s">
        <v>47</v>
      </c>
      <c r="D74" s="44"/>
      <c r="E74" s="45"/>
      <c r="F74" s="45"/>
      <c r="G74" s="45"/>
      <c r="H74" s="45"/>
    </row>
    <row r="75" spans="2:9" s="16" customFormat="1" ht="55.5" customHeight="1">
      <c r="B75" s="49" t="s">
        <v>39</v>
      </c>
      <c r="C75" s="7" t="s">
        <v>174</v>
      </c>
      <c r="D75" s="23"/>
      <c r="E75" s="32">
        <f>IF(D75="Документы представлены в полном объеме и соответствуют требованиям законодательства",100,IF(D75="Документы представлены частично",10,1))</f>
        <v>1</v>
      </c>
      <c r="F75" s="31"/>
      <c r="G75" s="31"/>
      <c r="H75" s="31"/>
      <c r="I75" s="6"/>
    </row>
    <row r="76" spans="1:8" s="6" customFormat="1" ht="30.75" customHeight="1">
      <c r="A76" s="12"/>
      <c r="B76" s="50"/>
      <c r="C76" s="3" t="s">
        <v>52</v>
      </c>
      <c r="D76" s="43"/>
      <c r="E76" s="43"/>
      <c r="F76" s="43"/>
      <c r="G76" s="43"/>
      <c r="H76" s="43"/>
    </row>
    <row r="77" spans="1:8" s="6" customFormat="1" ht="30.75" customHeight="1">
      <c r="A77" s="25"/>
      <c r="B77" s="50"/>
      <c r="C77" s="3" t="s">
        <v>47</v>
      </c>
      <c r="D77" s="44"/>
      <c r="E77" s="45"/>
      <c r="F77" s="45"/>
      <c r="G77" s="45"/>
      <c r="H77" s="45"/>
    </row>
    <row r="78" spans="2:9" s="16" customFormat="1" ht="86.25" customHeight="1">
      <c r="B78" s="49" t="s">
        <v>134</v>
      </c>
      <c r="C78" s="7" t="s">
        <v>135</v>
      </c>
      <c r="D78" s="23"/>
      <c r="E78" s="32">
        <f>IF(D78="Документы представлены в полном объеме и соответствуют требованиям законодательства",100,IF(D78="Документы представлены частично",10,1))</f>
        <v>1</v>
      </c>
      <c r="F78" s="31"/>
      <c r="G78" s="31"/>
      <c r="H78" s="31"/>
      <c r="I78" s="6"/>
    </row>
    <row r="79" spans="1:8" s="6" customFormat="1" ht="30.75" customHeight="1">
      <c r="A79" s="12"/>
      <c r="B79" s="50"/>
      <c r="C79" s="3" t="s">
        <v>52</v>
      </c>
      <c r="D79" s="43"/>
      <c r="E79" s="43"/>
      <c r="F79" s="43"/>
      <c r="G79" s="43"/>
      <c r="H79" s="43"/>
    </row>
    <row r="80" spans="1:8" s="6" customFormat="1" ht="30.75" customHeight="1">
      <c r="A80" s="25"/>
      <c r="B80" s="50"/>
      <c r="C80" s="3" t="s">
        <v>47</v>
      </c>
      <c r="D80" s="44"/>
      <c r="E80" s="45"/>
      <c r="F80" s="45"/>
      <c r="G80" s="45"/>
      <c r="H80" s="45"/>
    </row>
    <row r="81" spans="2:9" s="16" customFormat="1" ht="55.5" customHeight="1">
      <c r="B81" s="49" t="s">
        <v>137</v>
      </c>
      <c r="C81" s="7" t="s">
        <v>136</v>
      </c>
      <c r="D81" s="23"/>
      <c r="E81" s="32">
        <f>IF(D81="Документы представлены в полном объеме и соответствуют требованиям законодательства",100,IF(D81="Документы представлены частично",10,1))</f>
        <v>1</v>
      </c>
      <c r="F81" s="31"/>
      <c r="G81" s="31"/>
      <c r="H81" s="31"/>
      <c r="I81" s="6"/>
    </row>
    <row r="82" spans="1:8" s="6" customFormat="1" ht="30.75" customHeight="1">
      <c r="A82" s="12"/>
      <c r="B82" s="50"/>
      <c r="C82" s="3" t="s">
        <v>52</v>
      </c>
      <c r="D82" s="43"/>
      <c r="E82" s="43"/>
      <c r="F82" s="43"/>
      <c r="G82" s="43"/>
      <c r="H82" s="43"/>
    </row>
    <row r="83" spans="1:8" s="6" customFormat="1" ht="30.75" customHeight="1">
      <c r="A83" s="25"/>
      <c r="B83" s="50"/>
      <c r="C83" s="3" t="s">
        <v>47</v>
      </c>
      <c r="D83" s="44"/>
      <c r="E83" s="45"/>
      <c r="F83" s="45"/>
      <c r="G83" s="45"/>
      <c r="H83" s="45"/>
    </row>
    <row r="84" spans="2:9" s="16" customFormat="1" ht="55.5" customHeight="1">
      <c r="B84" s="49" t="s">
        <v>139</v>
      </c>
      <c r="C84" s="7" t="s">
        <v>138</v>
      </c>
      <c r="D84" s="23"/>
      <c r="E84" s="32">
        <f>IF(D84="Документы представлены в полном объеме и соответствуют требованиям законодательства",100,IF(D84="Документы представлены частично",10,1))</f>
        <v>1</v>
      </c>
      <c r="F84" s="31"/>
      <c r="G84" s="31"/>
      <c r="H84" s="31"/>
      <c r="I84" s="6"/>
    </row>
    <row r="85" spans="1:8" s="6" customFormat="1" ht="30.75" customHeight="1">
      <c r="A85" s="12"/>
      <c r="B85" s="50"/>
      <c r="C85" s="3" t="s">
        <v>52</v>
      </c>
      <c r="D85" s="43"/>
      <c r="E85" s="43"/>
      <c r="F85" s="43"/>
      <c r="G85" s="43"/>
      <c r="H85" s="43"/>
    </row>
    <row r="86" spans="1:8" s="6" customFormat="1" ht="30.75" customHeight="1">
      <c r="A86" s="25"/>
      <c r="B86" s="50"/>
      <c r="C86" s="3" t="s">
        <v>47</v>
      </c>
      <c r="D86" s="44"/>
      <c r="E86" s="45"/>
      <c r="F86" s="45"/>
      <c r="G86" s="45"/>
      <c r="H86" s="45"/>
    </row>
    <row r="87" spans="2:8" s="6" customFormat="1" ht="23.25" customHeight="1">
      <c r="B87" s="52" t="s">
        <v>140</v>
      </c>
      <c r="C87" s="65"/>
      <c r="D87" s="65"/>
      <c r="E87" s="65"/>
      <c r="F87" s="65"/>
      <c r="G87" s="65"/>
      <c r="H87" s="65"/>
    </row>
    <row r="88" spans="2:9" s="16" customFormat="1" ht="66.75" customHeight="1">
      <c r="B88" s="49" t="s">
        <v>12</v>
      </c>
      <c r="C88" s="7" t="s">
        <v>141</v>
      </c>
      <c r="D88" s="23"/>
      <c r="E88" s="32">
        <f>IF(D88="Документы представлены в полном объеме и соответствуют требованиям законодательства",100,IF(D88="Документы представлены частично",10,1))</f>
        <v>1</v>
      </c>
      <c r="F88" s="31"/>
      <c r="G88" s="31"/>
      <c r="H88" s="31"/>
      <c r="I88" s="6"/>
    </row>
    <row r="89" spans="1:8" s="6" customFormat="1" ht="30.75" customHeight="1">
      <c r="A89" s="12"/>
      <c r="B89" s="50"/>
      <c r="C89" s="3" t="s">
        <v>52</v>
      </c>
      <c r="D89" s="85"/>
      <c r="E89" s="86"/>
      <c r="F89" s="86"/>
      <c r="G89" s="86"/>
      <c r="H89" s="87"/>
    </row>
    <row r="90" spans="1:8" s="6" customFormat="1" ht="30.75" customHeight="1">
      <c r="A90" s="25"/>
      <c r="B90" s="50"/>
      <c r="C90" s="3" t="s">
        <v>47</v>
      </c>
      <c r="D90" s="44"/>
      <c r="E90" s="45"/>
      <c r="F90" s="45"/>
      <c r="G90" s="45"/>
      <c r="H90" s="45"/>
    </row>
    <row r="91" spans="2:9" s="16" customFormat="1" ht="68.25" customHeight="1">
      <c r="B91" s="49" t="s">
        <v>3</v>
      </c>
      <c r="C91" s="7" t="s">
        <v>175</v>
      </c>
      <c r="D91" s="23"/>
      <c r="E91" s="32">
        <f>IF(D91="Документы представлены в полном объеме и соответствуют требованиям законодательства",100,IF(D91="Документы представлены частично",10,1))</f>
        <v>1</v>
      </c>
      <c r="F91" s="31"/>
      <c r="G91" s="31"/>
      <c r="H91" s="31"/>
      <c r="I91" s="6"/>
    </row>
    <row r="92" spans="1:8" s="6" customFormat="1" ht="30.75" customHeight="1">
      <c r="A92" s="12"/>
      <c r="B92" s="50"/>
      <c r="C92" s="3" t="s">
        <v>52</v>
      </c>
      <c r="D92" s="43"/>
      <c r="E92" s="43"/>
      <c r="F92" s="43"/>
      <c r="G92" s="43"/>
      <c r="H92" s="43"/>
    </row>
    <row r="93" spans="1:8" s="6" customFormat="1" ht="30.75" customHeight="1">
      <c r="A93" s="25"/>
      <c r="B93" s="50"/>
      <c r="C93" s="3" t="s">
        <v>47</v>
      </c>
      <c r="D93" s="44"/>
      <c r="E93" s="45"/>
      <c r="F93" s="45"/>
      <c r="G93" s="45"/>
      <c r="H93" s="45"/>
    </row>
    <row r="94" spans="2:9" s="16" customFormat="1" ht="68.25" customHeight="1">
      <c r="B94" s="49" t="s">
        <v>142</v>
      </c>
      <c r="C94" s="7" t="s">
        <v>143</v>
      </c>
      <c r="D94" s="23"/>
      <c r="E94" s="32">
        <f>IF(D94="Документы представлены в полном объеме и соответствуют требованиям законодательства",100,IF(D94="Документы представлены частично",10,1))</f>
        <v>1</v>
      </c>
      <c r="F94" s="31"/>
      <c r="G94" s="31"/>
      <c r="H94" s="31"/>
      <c r="I94" s="6"/>
    </row>
    <row r="95" spans="1:8" s="6" customFormat="1" ht="30.75" customHeight="1">
      <c r="A95" s="12"/>
      <c r="B95" s="50"/>
      <c r="C95" s="3" t="s">
        <v>52</v>
      </c>
      <c r="D95" s="43"/>
      <c r="E95" s="43"/>
      <c r="F95" s="43"/>
      <c r="G95" s="43"/>
      <c r="H95" s="43"/>
    </row>
    <row r="96" spans="1:8" s="6" customFormat="1" ht="30.75" customHeight="1">
      <c r="A96" s="25"/>
      <c r="B96" s="50"/>
      <c r="C96" s="3" t="s">
        <v>47</v>
      </c>
      <c r="D96" s="44"/>
      <c r="E96" s="45"/>
      <c r="F96" s="45"/>
      <c r="G96" s="45"/>
      <c r="H96" s="45"/>
    </row>
    <row r="97" spans="2:8" s="6" customFormat="1" ht="48.75" customHeight="1">
      <c r="B97" s="51" t="s">
        <v>144</v>
      </c>
      <c r="C97" s="51"/>
      <c r="D97" s="51"/>
      <c r="E97" s="51"/>
      <c r="F97" s="51"/>
      <c r="G97" s="51"/>
      <c r="H97" s="52"/>
    </row>
    <row r="98" spans="2:10" s="16" customFormat="1" ht="110.25" customHeight="1">
      <c r="B98" s="49" t="s">
        <v>90</v>
      </c>
      <c r="C98" s="7" t="s">
        <v>145</v>
      </c>
      <c r="D98" s="23"/>
      <c r="E98" s="32">
        <f>IF(D98="Международный, всероссийский",1000,IF(D98="Региональный",100,IF(D98="Муниципальный",10,1)))</f>
        <v>1</v>
      </c>
      <c r="F98" s="37"/>
      <c r="G98" s="37"/>
      <c r="H98" s="37"/>
      <c r="I98" s="6"/>
      <c r="J98" s="37"/>
    </row>
    <row r="99" spans="1:8" s="6" customFormat="1" ht="30.75" customHeight="1">
      <c r="A99" s="12"/>
      <c r="B99" s="50"/>
      <c r="C99" s="3" t="s">
        <v>52</v>
      </c>
      <c r="D99" s="43"/>
      <c r="E99" s="43"/>
      <c r="F99" s="43"/>
      <c r="G99" s="43"/>
      <c r="H99" s="43"/>
    </row>
    <row r="100" spans="1:8" s="6" customFormat="1" ht="30.75" customHeight="1">
      <c r="A100" s="25"/>
      <c r="B100" s="50"/>
      <c r="C100" s="3" t="s">
        <v>47</v>
      </c>
      <c r="D100" s="44"/>
      <c r="E100" s="45"/>
      <c r="F100" s="45"/>
      <c r="G100" s="45"/>
      <c r="H100" s="45"/>
    </row>
    <row r="101" spans="2:10" s="16" customFormat="1" ht="110.25" customHeight="1">
      <c r="B101" s="49" t="s">
        <v>0</v>
      </c>
      <c r="C101" s="7" t="s">
        <v>146</v>
      </c>
      <c r="D101" s="23"/>
      <c r="E101" s="32">
        <f>IF(D101="Документы представлены в полном объеме и соответствуют требованиям законодательства",100,IF(D101="Документы представлены частично",10,1))</f>
        <v>1</v>
      </c>
      <c r="F101" s="37"/>
      <c r="G101" s="37"/>
      <c r="H101" s="37"/>
      <c r="I101" s="6"/>
      <c r="J101" s="37"/>
    </row>
    <row r="102" spans="1:8" s="6" customFormat="1" ht="30.75" customHeight="1">
      <c r="A102" s="12"/>
      <c r="B102" s="50"/>
      <c r="C102" s="3" t="s">
        <v>52</v>
      </c>
      <c r="D102" s="43"/>
      <c r="E102" s="43"/>
      <c r="F102" s="43"/>
      <c r="G102" s="43"/>
      <c r="H102" s="43"/>
    </row>
    <row r="103" spans="1:8" s="6" customFormat="1" ht="30.75" customHeight="1">
      <c r="A103" s="25"/>
      <c r="B103" s="50"/>
      <c r="C103" s="3" t="s">
        <v>47</v>
      </c>
      <c r="D103" s="44"/>
      <c r="E103" s="45"/>
      <c r="F103" s="45"/>
      <c r="G103" s="45"/>
      <c r="H103" s="45"/>
    </row>
    <row r="104" spans="2:10" s="16" customFormat="1" ht="110.25" customHeight="1">
      <c r="B104" s="49" t="s">
        <v>105</v>
      </c>
      <c r="C104" s="7" t="s">
        <v>176</v>
      </c>
      <c r="D104" s="23"/>
      <c r="E104" s="32">
        <f>IF(D104="Документы представлены в полном объеме и соответствуют требованиям законодательства",100,IF(D104="Документы представлены частично",10,1))</f>
        <v>1</v>
      </c>
      <c r="F104" s="37"/>
      <c r="G104" s="37"/>
      <c r="H104" s="37"/>
      <c r="I104" s="6"/>
      <c r="J104" s="37"/>
    </row>
    <row r="105" spans="1:8" s="6" customFormat="1" ht="30.75" customHeight="1">
      <c r="A105" s="12"/>
      <c r="B105" s="50"/>
      <c r="C105" s="3" t="s">
        <v>52</v>
      </c>
      <c r="D105" s="43"/>
      <c r="E105" s="43"/>
      <c r="F105" s="43"/>
      <c r="G105" s="43"/>
      <c r="H105" s="43"/>
    </row>
    <row r="106" spans="1:8" s="6" customFormat="1" ht="30.75" customHeight="1">
      <c r="A106" s="25"/>
      <c r="B106" s="50"/>
      <c r="C106" s="3" t="s">
        <v>47</v>
      </c>
      <c r="D106" s="44"/>
      <c r="E106" s="45"/>
      <c r="F106" s="45"/>
      <c r="G106" s="45"/>
      <c r="H106" s="45"/>
    </row>
    <row r="107" spans="2:8" s="6" customFormat="1" ht="23.25" customHeight="1">
      <c r="B107" s="52" t="s">
        <v>147</v>
      </c>
      <c r="C107" s="65"/>
      <c r="D107" s="65"/>
      <c r="E107" s="65"/>
      <c r="F107" s="65"/>
      <c r="G107" s="65"/>
      <c r="H107" s="89"/>
    </row>
    <row r="108" spans="2:5" s="6" customFormat="1" ht="60" customHeight="1">
      <c r="B108" s="49" t="s">
        <v>46</v>
      </c>
      <c r="C108" s="3" t="s">
        <v>177</v>
      </c>
      <c r="D108" s="23"/>
      <c r="E108" s="32">
        <f>IF(D108="Документы представлены в полном объеме и соответствуют требованиям законодательства",100,IF(D108="Документы представлены частично",10,1))</f>
        <v>1</v>
      </c>
    </row>
    <row r="109" spans="1:8" s="6" customFormat="1" ht="30.75" customHeight="1">
      <c r="A109" s="12"/>
      <c r="B109" s="50"/>
      <c r="C109" s="3" t="s">
        <v>52</v>
      </c>
      <c r="D109" s="85"/>
      <c r="E109" s="86"/>
      <c r="F109" s="86"/>
      <c r="G109" s="86"/>
      <c r="H109" s="87"/>
    </row>
    <row r="110" spans="1:8" s="6" customFormat="1" ht="30.75" customHeight="1">
      <c r="A110" s="25"/>
      <c r="B110" s="50"/>
      <c r="C110" s="3" t="s">
        <v>47</v>
      </c>
      <c r="D110" s="78"/>
      <c r="E110" s="79"/>
      <c r="F110" s="79"/>
      <c r="G110" s="79"/>
      <c r="H110" s="80"/>
    </row>
    <row r="111" spans="2:5" s="6" customFormat="1" ht="71.25" customHeight="1">
      <c r="B111" s="49" t="s">
        <v>2</v>
      </c>
      <c r="C111" s="3" t="s">
        <v>178</v>
      </c>
      <c r="D111" s="23"/>
      <c r="E111" s="32">
        <f>IF(D111="Документы представлены в полном объеме и соответствуют требованиям законодательства",100,IF(D111="Документы представлены частично",10,1))</f>
        <v>1</v>
      </c>
    </row>
    <row r="112" spans="1:8" s="6" customFormat="1" ht="30.75" customHeight="1">
      <c r="A112" s="12"/>
      <c r="B112" s="50"/>
      <c r="C112" s="3" t="s">
        <v>52</v>
      </c>
      <c r="D112" s="85"/>
      <c r="E112" s="86"/>
      <c r="F112" s="86"/>
      <c r="G112" s="86"/>
      <c r="H112" s="87"/>
    </row>
    <row r="113" spans="1:8" s="6" customFormat="1" ht="30.75" customHeight="1">
      <c r="A113" s="25"/>
      <c r="B113" s="50"/>
      <c r="C113" s="3" t="s">
        <v>47</v>
      </c>
      <c r="D113" s="78"/>
      <c r="E113" s="79"/>
      <c r="F113" s="79"/>
      <c r="G113" s="79"/>
      <c r="H113" s="80"/>
    </row>
    <row r="114" spans="2:5" s="6" customFormat="1" ht="71.25" customHeight="1">
      <c r="B114" s="49" t="s">
        <v>148</v>
      </c>
      <c r="C114" s="3" t="s">
        <v>179</v>
      </c>
      <c r="D114" s="23"/>
      <c r="E114" s="32">
        <f>IF(D114="Документы представлены в полном объеме и соответствуют требованиям законодательства",100,IF(D114="Документы представлены частично",10,1))</f>
        <v>1</v>
      </c>
    </row>
    <row r="115" spans="1:8" s="6" customFormat="1" ht="30.75" customHeight="1">
      <c r="A115" s="12"/>
      <c r="B115" s="50"/>
      <c r="C115" s="3" t="s">
        <v>52</v>
      </c>
      <c r="D115" s="85"/>
      <c r="E115" s="86"/>
      <c r="F115" s="86"/>
      <c r="G115" s="86"/>
      <c r="H115" s="87"/>
    </row>
    <row r="116" spans="1:8" s="6" customFormat="1" ht="30.75" customHeight="1">
      <c r="A116" s="25"/>
      <c r="B116" s="50"/>
      <c r="C116" s="3" t="s">
        <v>47</v>
      </c>
      <c r="D116" s="78"/>
      <c r="E116" s="79"/>
      <c r="F116" s="79"/>
      <c r="G116" s="79"/>
      <c r="H116" s="80"/>
    </row>
    <row r="117" spans="2:8" s="6" customFormat="1" ht="17.25" customHeight="1">
      <c r="B117" s="52" t="s">
        <v>149</v>
      </c>
      <c r="C117" s="65"/>
      <c r="D117" s="65"/>
      <c r="E117" s="65"/>
      <c r="F117" s="65"/>
      <c r="G117" s="65"/>
      <c r="H117" s="65"/>
    </row>
    <row r="118" spans="2:5" s="6" customFormat="1" ht="60" customHeight="1">
      <c r="B118" s="49" t="s">
        <v>96</v>
      </c>
      <c r="C118" s="3" t="s">
        <v>180</v>
      </c>
      <c r="D118" s="23"/>
      <c r="E118" s="32">
        <f>IF(D118="Документы представлены в полном объеме и соответствуют требованиям законодательства",100,IF(D118="Документы представлены частично",10,1))</f>
        <v>1</v>
      </c>
    </row>
    <row r="119" spans="1:8" s="6" customFormat="1" ht="30.75" customHeight="1">
      <c r="A119" s="12"/>
      <c r="B119" s="50"/>
      <c r="C119" s="3" t="s">
        <v>52</v>
      </c>
      <c r="D119" s="85"/>
      <c r="E119" s="86"/>
      <c r="F119" s="86"/>
      <c r="G119" s="86"/>
      <c r="H119" s="87"/>
    </row>
    <row r="120" spans="1:8" s="6" customFormat="1" ht="30.75" customHeight="1">
      <c r="A120" s="25"/>
      <c r="B120" s="88"/>
      <c r="C120" s="3" t="s">
        <v>47</v>
      </c>
      <c r="D120" s="78"/>
      <c r="E120" s="79"/>
      <c r="F120" s="79"/>
      <c r="G120" s="79"/>
      <c r="H120" s="80"/>
    </row>
    <row r="121" spans="2:5" s="6" customFormat="1" ht="60" customHeight="1">
      <c r="B121" s="49" t="s">
        <v>150</v>
      </c>
      <c r="C121" s="3" t="s">
        <v>181</v>
      </c>
      <c r="D121" s="23"/>
      <c r="E121" s="32">
        <f>IF(D121="Документы представлены в полном объеме и соответствуют требованиям законодательства",100,IF(D121="Документы представлены частично",10,1))</f>
        <v>1</v>
      </c>
    </row>
    <row r="122" spans="1:8" s="6" customFormat="1" ht="30.75" customHeight="1">
      <c r="A122" s="12"/>
      <c r="B122" s="50"/>
      <c r="C122" s="3" t="s">
        <v>52</v>
      </c>
      <c r="D122" s="85"/>
      <c r="E122" s="86"/>
      <c r="F122" s="86"/>
      <c r="G122" s="86"/>
      <c r="H122" s="87"/>
    </row>
    <row r="123" spans="1:8" s="6" customFormat="1" ht="30.75" customHeight="1">
      <c r="A123" s="25"/>
      <c r="B123" s="88"/>
      <c r="C123" s="3" t="s">
        <v>47</v>
      </c>
      <c r="D123" s="78"/>
      <c r="E123" s="79"/>
      <c r="F123" s="79"/>
      <c r="G123" s="79"/>
      <c r="H123" s="80"/>
    </row>
    <row r="124" spans="2:5" s="6" customFormat="1" ht="60" customHeight="1">
      <c r="B124" s="49" t="s">
        <v>151</v>
      </c>
      <c r="C124" s="3" t="s">
        <v>182</v>
      </c>
      <c r="D124" s="23"/>
      <c r="E124" s="32">
        <f>IF(D124="Документы представлены в полном объеме и соответствуют требованиям законодательства",100,IF(D124="Документы представлены частично",10,1))</f>
        <v>1</v>
      </c>
    </row>
    <row r="125" spans="1:8" s="6" customFormat="1" ht="30.75" customHeight="1">
      <c r="A125" s="12"/>
      <c r="B125" s="50"/>
      <c r="C125" s="3" t="s">
        <v>52</v>
      </c>
      <c r="D125" s="85"/>
      <c r="E125" s="86"/>
      <c r="F125" s="86"/>
      <c r="G125" s="86"/>
      <c r="H125" s="87"/>
    </row>
    <row r="126" spans="1:8" s="6" customFormat="1" ht="30.75" customHeight="1">
      <c r="A126" s="25"/>
      <c r="B126" s="88"/>
      <c r="C126" s="3" t="s">
        <v>47</v>
      </c>
      <c r="D126" s="78"/>
      <c r="E126" s="79"/>
      <c r="F126" s="79"/>
      <c r="G126" s="79"/>
      <c r="H126" s="80"/>
    </row>
    <row r="127" spans="2:8" s="6" customFormat="1" ht="17.25" customHeight="1">
      <c r="B127" s="51" t="s">
        <v>152</v>
      </c>
      <c r="C127" s="51"/>
      <c r="D127" s="51"/>
      <c r="E127" s="51"/>
      <c r="F127" s="51"/>
      <c r="G127" s="51"/>
      <c r="H127" s="52"/>
    </row>
    <row r="128" spans="2:8" s="6" customFormat="1" ht="63.75" customHeight="1">
      <c r="B128" s="49" t="s">
        <v>97</v>
      </c>
      <c r="C128" s="7" t="s">
        <v>183</v>
      </c>
      <c r="D128" s="23"/>
      <c r="E128" s="32">
        <f>IF(D128="Документы представлены в полном объеме и соответствуют требованиям законодательства",100,IF(D128="Документы представлены частично",10,1))</f>
        <v>1</v>
      </c>
      <c r="F128" s="41"/>
      <c r="G128" s="41"/>
      <c r="H128" s="42"/>
    </row>
    <row r="129" spans="2:8" s="6" customFormat="1" ht="36.75" customHeight="1">
      <c r="B129" s="50"/>
      <c r="C129" s="3" t="s">
        <v>52</v>
      </c>
      <c r="D129" s="43"/>
      <c r="E129" s="43"/>
      <c r="F129" s="43"/>
      <c r="G129" s="43"/>
      <c r="H129" s="43"/>
    </row>
    <row r="130" spans="2:8" s="6" customFormat="1" ht="36.75" customHeight="1">
      <c r="B130" s="50"/>
      <c r="C130" s="3" t="s">
        <v>47</v>
      </c>
      <c r="D130" s="44"/>
      <c r="E130" s="45"/>
      <c r="F130" s="45"/>
      <c r="G130" s="45"/>
      <c r="H130" s="45"/>
    </row>
    <row r="131" spans="2:8" s="6" customFormat="1" ht="45" customHeight="1">
      <c r="B131" s="49" t="s">
        <v>98</v>
      </c>
      <c r="C131" s="7" t="s">
        <v>184</v>
      </c>
      <c r="D131" s="23"/>
      <c r="E131" s="32">
        <f>IF(D131="Документы представлены в полном объеме и соответствуют требованиям законодательства",100,IF(D131="Документы представлены частично",10,1))</f>
        <v>1</v>
      </c>
      <c r="F131" s="41"/>
      <c r="G131" s="41"/>
      <c r="H131" s="42"/>
    </row>
    <row r="132" spans="2:8" s="6" customFormat="1" ht="36.75" customHeight="1">
      <c r="B132" s="50"/>
      <c r="C132" s="3" t="s">
        <v>52</v>
      </c>
      <c r="D132" s="43"/>
      <c r="E132" s="43"/>
      <c r="F132" s="43"/>
      <c r="G132" s="43"/>
      <c r="H132" s="43"/>
    </row>
    <row r="133" spans="2:8" s="6" customFormat="1" ht="36.75" customHeight="1">
      <c r="B133" s="50"/>
      <c r="C133" s="3" t="s">
        <v>47</v>
      </c>
      <c r="D133" s="44"/>
      <c r="E133" s="45"/>
      <c r="F133" s="45"/>
      <c r="G133" s="45"/>
      <c r="H133" s="45"/>
    </row>
    <row r="134" spans="2:9" s="14" customFormat="1" ht="57.75" customHeight="1">
      <c r="B134" s="49" t="s">
        <v>99</v>
      </c>
      <c r="C134" s="3" t="s">
        <v>185</v>
      </c>
      <c r="D134" s="23"/>
      <c r="E134" s="32">
        <f>IF(D134="Документы представлены в полном объеме и соответствуют требованиям законодательства",100,IF(D134="Документы представлены частично",10,1))</f>
        <v>1</v>
      </c>
      <c r="F134" s="39"/>
      <c r="G134" s="39"/>
      <c r="H134" s="40"/>
      <c r="I134" s="6"/>
    </row>
    <row r="135" spans="1:8" s="6" customFormat="1" ht="30.75" customHeight="1">
      <c r="A135" s="12"/>
      <c r="B135" s="50"/>
      <c r="C135" s="3" t="s">
        <v>52</v>
      </c>
      <c r="D135" s="43"/>
      <c r="E135" s="43"/>
      <c r="F135" s="43"/>
      <c r="G135" s="43"/>
      <c r="H135" s="43"/>
    </row>
    <row r="136" spans="1:8" s="6" customFormat="1" ht="30.75" customHeight="1">
      <c r="A136" s="25"/>
      <c r="B136" s="50"/>
      <c r="C136" s="3" t="s">
        <v>47</v>
      </c>
      <c r="D136" s="44"/>
      <c r="E136" s="45"/>
      <c r="F136" s="45"/>
      <c r="G136" s="45"/>
      <c r="H136" s="45"/>
    </row>
    <row r="137" spans="2:8" s="6" customFormat="1" ht="17.25" customHeight="1">
      <c r="B137" s="51" t="s">
        <v>153</v>
      </c>
      <c r="C137" s="51"/>
      <c r="D137" s="51"/>
      <c r="E137" s="51"/>
      <c r="F137" s="51"/>
      <c r="G137" s="51"/>
      <c r="H137" s="52"/>
    </row>
    <row r="138" spans="2:8" s="6" customFormat="1" ht="76.5" customHeight="1">
      <c r="B138" s="46" t="s">
        <v>104</v>
      </c>
      <c r="C138" s="3" t="s">
        <v>186</v>
      </c>
      <c r="D138" s="23"/>
      <c r="E138" s="32">
        <f>IF(D138="Документы представлены в полном объеме и соответствуют требованиям законодательства",100,IF(D138="Документы представлены частично",10,1))</f>
        <v>1</v>
      </c>
      <c r="F138" s="36"/>
      <c r="G138" s="36"/>
      <c r="H138" s="36"/>
    </row>
    <row r="139" spans="1:8" s="6" customFormat="1" ht="30.75" customHeight="1">
      <c r="A139" s="12"/>
      <c r="B139" s="47"/>
      <c r="C139" s="3" t="s">
        <v>52</v>
      </c>
      <c r="D139" s="85"/>
      <c r="E139" s="86"/>
      <c r="F139" s="86"/>
      <c r="G139" s="86"/>
      <c r="H139" s="87"/>
    </row>
    <row r="140" spans="1:8" s="6" customFormat="1" ht="45.75" customHeight="1">
      <c r="A140" s="25"/>
      <c r="B140" s="48"/>
      <c r="C140" s="3" t="s">
        <v>47</v>
      </c>
      <c r="D140" s="78"/>
      <c r="E140" s="79"/>
      <c r="F140" s="79"/>
      <c r="G140" s="79"/>
      <c r="H140" s="80"/>
    </row>
    <row r="141" spans="2:8" s="6" customFormat="1" ht="76.5" customHeight="1">
      <c r="B141" s="46" t="s">
        <v>154</v>
      </c>
      <c r="C141" s="3" t="s">
        <v>187</v>
      </c>
      <c r="D141" s="23"/>
      <c r="E141" s="32">
        <f>IF(D141="Документы представлены в полном объеме и соответствуют требованиям законодательства",100,IF(D141="Документы представлены частично",10,1))</f>
        <v>1</v>
      </c>
      <c r="F141" s="36"/>
      <c r="G141" s="36"/>
      <c r="H141" s="36"/>
    </row>
    <row r="142" spans="1:8" s="6" customFormat="1" ht="30.75" customHeight="1">
      <c r="A142" s="12"/>
      <c r="B142" s="47"/>
      <c r="C142" s="3" t="s">
        <v>52</v>
      </c>
      <c r="D142" s="85"/>
      <c r="E142" s="86"/>
      <c r="F142" s="86"/>
      <c r="G142" s="86"/>
      <c r="H142" s="87"/>
    </row>
    <row r="143" spans="1:8" s="6" customFormat="1" ht="28.5" customHeight="1">
      <c r="A143" s="25"/>
      <c r="B143" s="48"/>
      <c r="C143" s="3" t="s">
        <v>47</v>
      </c>
      <c r="D143" s="78"/>
      <c r="E143" s="79"/>
      <c r="F143" s="79"/>
      <c r="G143" s="79"/>
      <c r="H143" s="80"/>
    </row>
    <row r="144" spans="2:8" s="6" customFormat="1" ht="76.5" customHeight="1">
      <c r="B144" s="46" t="s">
        <v>155</v>
      </c>
      <c r="C144" s="3" t="s">
        <v>188</v>
      </c>
      <c r="D144" s="23"/>
      <c r="E144" s="32">
        <f>IF(D144="Документы представлены в полном объеме и соответствуют требованиям законодательства",100,IF(D144="Документы представлены частично",10,1))</f>
        <v>1</v>
      </c>
      <c r="F144" s="36"/>
      <c r="G144" s="36"/>
      <c r="H144" s="36"/>
    </row>
    <row r="145" spans="1:8" s="6" customFormat="1" ht="30.75" customHeight="1">
      <c r="A145" s="12"/>
      <c r="B145" s="47"/>
      <c r="C145" s="3" t="s">
        <v>52</v>
      </c>
      <c r="D145" s="85"/>
      <c r="E145" s="86"/>
      <c r="F145" s="86"/>
      <c r="G145" s="86"/>
      <c r="H145" s="87"/>
    </row>
    <row r="146" spans="1:8" s="6" customFormat="1" ht="28.5" customHeight="1">
      <c r="A146" s="25"/>
      <c r="B146" s="48"/>
      <c r="C146" s="3" t="s">
        <v>47</v>
      </c>
      <c r="D146" s="78"/>
      <c r="E146" s="79"/>
      <c r="F146" s="79"/>
      <c r="G146" s="79"/>
      <c r="H146" s="80"/>
    </row>
    <row r="147" spans="2:8" s="6" customFormat="1" ht="17.25" customHeight="1">
      <c r="B147" s="51" t="s">
        <v>156</v>
      </c>
      <c r="C147" s="51"/>
      <c r="D147" s="51"/>
      <c r="E147" s="51"/>
      <c r="F147" s="51"/>
      <c r="G147" s="51"/>
      <c r="H147" s="52"/>
    </row>
    <row r="148" spans="2:8" s="6" customFormat="1" ht="76.5" customHeight="1">
      <c r="B148" s="46" t="s">
        <v>157</v>
      </c>
      <c r="C148" s="3" t="s">
        <v>189</v>
      </c>
      <c r="D148" s="23"/>
      <c r="E148" s="32">
        <f>IF(D148="Документы представлены в полном объеме и соответствуют требованиям законодательства",100,IF(D148="Документы представлены частично",10,1))</f>
        <v>1</v>
      </c>
      <c r="F148" s="36"/>
      <c r="G148" s="36"/>
      <c r="H148" s="36"/>
    </row>
    <row r="149" spans="1:8" s="6" customFormat="1" ht="30.75" customHeight="1">
      <c r="A149" s="12"/>
      <c r="B149" s="47"/>
      <c r="C149" s="3" t="s">
        <v>52</v>
      </c>
      <c r="D149" s="85"/>
      <c r="E149" s="86"/>
      <c r="F149" s="86"/>
      <c r="G149" s="86"/>
      <c r="H149" s="87"/>
    </row>
    <row r="150" spans="1:8" s="6" customFormat="1" ht="28.5" customHeight="1">
      <c r="A150" s="25"/>
      <c r="B150" s="48"/>
      <c r="C150" s="3" t="s">
        <v>47</v>
      </c>
      <c r="D150" s="78"/>
      <c r="E150" s="79"/>
      <c r="F150" s="79"/>
      <c r="G150" s="79"/>
      <c r="H150" s="80"/>
    </row>
    <row r="151" spans="2:8" s="6" customFormat="1" ht="33" customHeight="1" hidden="1">
      <c r="B151" s="13"/>
      <c r="C151" s="6">
        <f>IF(COUNTBLANK(D15:D25)+COUNTBLANK(D27:D32)+COUNTBLANK(D35:D46)+COUNTBLANK(D52:D62)+COUNTBLANK(D64:D78)+COUNTBLANK(D80:D88)+COUNTBLANK(D99:D104)+COUNTBLANK(D109:D117)+COUNTBLANK(D119:D124)+COUNTBLANK(D129:D131)+COUNTBLANK(D139:D146)+COUNTBLANK(D148:D150)=0,1,0)</f>
        <v>0</v>
      </c>
      <c r="D151" s="6" t="e">
        <f>IF(COUNTBLANK(#REF!)+COUNTBLANK(#REF!)+COUNTBLANK(D109:D117)+COUNTBLANK(#REF!)+COUNTBLANK(#REF!)+COUNTBLANK(#REF!)+COUNTBLANK(#REF!)+COUNTBLANK(D121:D124)+COUNTBLANK(E121:G121)+COUNTBLANK(#REF!)+COUNTBLANK(D130:D146)+COUNTBLANK(E130:H130)+COUNTBLANK(#REF!)+COUNTBLANK(E145:F145)+COUNTBLANK(#REF!)=0,1,0)</f>
        <v>#REF!</v>
      </c>
      <c r="E151" s="18"/>
      <c r="F151" s="18"/>
      <c r="H151" s="19"/>
    </row>
    <row r="152" spans="2:8" s="6" customFormat="1" ht="76.5" customHeight="1">
      <c r="B152" s="46" t="s">
        <v>158</v>
      </c>
      <c r="C152" s="3" t="s">
        <v>190</v>
      </c>
      <c r="D152" s="23"/>
      <c r="E152" s="32">
        <f>IF(D152="Документы представлены в полном объеме и соответствуют требованиям законодательства",100,IF(D152="Документы представлены частично",10,1))</f>
        <v>1</v>
      </c>
      <c r="F152" s="36"/>
      <c r="G152" s="36"/>
      <c r="H152" s="36"/>
    </row>
    <row r="153" spans="1:8" s="6" customFormat="1" ht="30.75" customHeight="1">
      <c r="A153" s="12"/>
      <c r="B153" s="47"/>
      <c r="C153" s="3" t="s">
        <v>52</v>
      </c>
      <c r="D153" s="85"/>
      <c r="E153" s="86"/>
      <c r="F153" s="86"/>
      <c r="G153" s="86"/>
      <c r="H153" s="87"/>
    </row>
    <row r="154" spans="1:8" s="6" customFormat="1" ht="28.5" customHeight="1">
      <c r="A154" s="25"/>
      <c r="B154" s="48"/>
      <c r="C154" s="3" t="s">
        <v>47</v>
      </c>
      <c r="D154" s="78"/>
      <c r="E154" s="79"/>
      <c r="F154" s="79"/>
      <c r="G154" s="79"/>
      <c r="H154" s="80"/>
    </row>
    <row r="155" spans="2:8" s="6" customFormat="1" ht="76.5" customHeight="1">
      <c r="B155" s="46" t="s">
        <v>159</v>
      </c>
      <c r="C155" s="3" t="s">
        <v>191</v>
      </c>
      <c r="D155" s="23"/>
      <c r="E155" s="32">
        <f>IF(D155="Документы представлены в полном объеме и соответствуют требованиям законодательства",100,IF(D155="Документы представлены частично",10,1))</f>
        <v>1</v>
      </c>
      <c r="F155" s="36"/>
      <c r="G155" s="36"/>
      <c r="H155" s="36"/>
    </row>
    <row r="156" spans="1:8" s="6" customFormat="1" ht="30.75" customHeight="1">
      <c r="A156" s="12"/>
      <c r="B156" s="47"/>
      <c r="C156" s="3" t="s">
        <v>52</v>
      </c>
      <c r="D156" s="85"/>
      <c r="E156" s="86"/>
      <c r="F156" s="86"/>
      <c r="G156" s="86"/>
      <c r="H156" s="87"/>
    </row>
    <row r="157" spans="1:8" s="6" customFormat="1" ht="28.5" customHeight="1">
      <c r="A157" s="25"/>
      <c r="B157" s="48"/>
      <c r="C157" s="3" t="s">
        <v>47</v>
      </c>
      <c r="D157" s="78"/>
      <c r="E157" s="79"/>
      <c r="F157" s="79"/>
      <c r="G157" s="79"/>
      <c r="H157" s="80"/>
    </row>
    <row r="158" spans="2:8" s="6" customFormat="1" ht="76.5" customHeight="1">
      <c r="B158" s="46" t="s">
        <v>160</v>
      </c>
      <c r="C158" s="3" t="s">
        <v>192</v>
      </c>
      <c r="D158" s="23"/>
      <c r="E158" s="32">
        <f>IF(D158="Документы представлены в полном объеме и соответствуют требованиям законодательства",100,IF(D158="Документы представлены частично",10,1))</f>
        <v>1</v>
      </c>
      <c r="F158" s="36"/>
      <c r="G158" s="36"/>
      <c r="H158" s="36"/>
    </row>
    <row r="159" spans="1:8" s="6" customFormat="1" ht="30.75" customHeight="1">
      <c r="A159" s="12"/>
      <c r="B159" s="47"/>
      <c r="C159" s="3" t="s">
        <v>52</v>
      </c>
      <c r="D159" s="85"/>
      <c r="E159" s="86"/>
      <c r="F159" s="86"/>
      <c r="G159" s="86"/>
      <c r="H159" s="87"/>
    </row>
    <row r="160" spans="1:8" s="6" customFormat="1" ht="28.5" customHeight="1">
      <c r="A160" s="25"/>
      <c r="B160" s="48"/>
      <c r="C160" s="3" t="s">
        <v>47</v>
      </c>
      <c r="D160" s="78"/>
      <c r="E160" s="79"/>
      <c r="F160" s="79"/>
      <c r="G160" s="79"/>
      <c r="H160" s="80"/>
    </row>
    <row r="161" spans="1:3" s="6" customFormat="1" ht="19.5" customHeight="1">
      <c r="A161" s="25"/>
      <c r="B161" s="38"/>
      <c r="C161" s="14"/>
    </row>
    <row r="162" spans="2:8" s="6" customFormat="1" ht="24" customHeight="1" hidden="1">
      <c r="B162" s="13"/>
      <c r="C162" s="6">
        <f>IF(COUNTBLANK(D4:D14)+COUNTBLANK(D16:D21)=0,1,0)</f>
        <v>0</v>
      </c>
      <c r="D162" s="6">
        <f>IF(COUNTBLANK(D24:D38)+COUNTBLANK(D40:D51)+COUNTBLANK(D53:D67)+COUNTBLANK(D69:D86)+COUNTBLANK(D88:D96)+COUNTBLANK(D98:D106)+COUNTBLANK(D108:D116)+COUNTBLANK(D118:D126)+COUNTBLANK(D128:D136)+COUNTBLANK(D138:D146)+COUNTBLANK(D148:D160)=0,1,0)</f>
        <v>0</v>
      </c>
      <c r="E162" s="18"/>
      <c r="F162" s="18"/>
      <c r="H162" s="19"/>
    </row>
    <row r="163" spans="1:8" s="6" customFormat="1" ht="17.25" customHeight="1">
      <c r="A163" s="20"/>
      <c r="B163" s="81" t="str">
        <f>IF(C162=1,IF(D162=1,"Заполнено","Не заполнено"),"Не заполнено")</f>
        <v>Не заполнено</v>
      </c>
      <c r="C163" s="82"/>
      <c r="D163" s="82"/>
      <c r="E163" s="82"/>
      <c r="F163" s="82"/>
      <c r="G163" s="82"/>
      <c r="H163" s="82"/>
    </row>
    <row r="164" spans="1:8" s="6" customFormat="1" ht="15" customHeight="1">
      <c r="A164" s="20"/>
      <c r="B164" s="83"/>
      <c r="C164" s="84"/>
      <c r="D164" s="84"/>
      <c r="E164" s="84"/>
      <c r="F164" s="84"/>
      <c r="G164" s="84"/>
      <c r="H164" s="84"/>
    </row>
    <row r="165" spans="2:8" s="6" customFormat="1" ht="21.75" customHeight="1">
      <c r="B165" s="13"/>
      <c r="C165" s="4" t="s">
        <v>43</v>
      </c>
      <c r="D165" s="4"/>
      <c r="E165" s="18"/>
      <c r="F165" s="18"/>
      <c r="G165" s="18"/>
      <c r="H165" s="19"/>
    </row>
    <row r="166" spans="2:8" s="6" customFormat="1" ht="18.75" customHeight="1">
      <c r="B166" s="13"/>
      <c r="C166" s="64" t="str">
        <f>IF(ISBLANK(D8)=TRUE," ",D8)</f>
        <v> </v>
      </c>
      <c r="D166" s="64"/>
      <c r="E166" s="64"/>
      <c r="F166" s="64"/>
      <c r="G166" s="64"/>
      <c r="H166" s="64"/>
    </row>
    <row r="167" spans="2:8" s="6" customFormat="1" ht="16.5" customHeight="1">
      <c r="B167" s="13"/>
      <c r="C167" s="5"/>
      <c r="D167" s="5"/>
      <c r="E167" s="5"/>
      <c r="G167" s="21" t="s">
        <v>15</v>
      </c>
      <c r="H167" s="22" t="s">
        <v>6</v>
      </c>
    </row>
    <row r="168" s="6" customFormat="1" ht="15.75">
      <c r="B168" s="13"/>
    </row>
    <row r="169" spans="2:8" s="6" customFormat="1" ht="18.75">
      <c r="B169" s="13"/>
      <c r="C169" s="4"/>
      <c r="D169" s="5"/>
      <c r="E169" s="5"/>
      <c r="F169" s="5"/>
      <c r="G169" s="21"/>
      <c r="H169" s="19"/>
    </row>
  </sheetData>
  <sheetProtection password="EA1B" sheet="1" objects="1" scenarios="1" selectLockedCells="1"/>
  <mergeCells count="161">
    <mergeCell ref="B158:B160"/>
    <mergeCell ref="D159:H159"/>
    <mergeCell ref="D160:H160"/>
    <mergeCell ref="B152:B154"/>
    <mergeCell ref="D153:H153"/>
    <mergeCell ref="D154:H154"/>
    <mergeCell ref="B155:B157"/>
    <mergeCell ref="D156:H156"/>
    <mergeCell ref="D157:H157"/>
    <mergeCell ref="B147:H147"/>
    <mergeCell ref="B148:B150"/>
    <mergeCell ref="D149:H149"/>
    <mergeCell ref="D150:H150"/>
    <mergeCell ref="B141:B143"/>
    <mergeCell ref="D142:H142"/>
    <mergeCell ref="D143:H143"/>
    <mergeCell ref="B144:B146"/>
    <mergeCell ref="D145:H145"/>
    <mergeCell ref="D146:H146"/>
    <mergeCell ref="B124:B126"/>
    <mergeCell ref="D125:H125"/>
    <mergeCell ref="D126:H126"/>
    <mergeCell ref="B121:B123"/>
    <mergeCell ref="D122:H122"/>
    <mergeCell ref="D123:H123"/>
    <mergeCell ref="B137:H137"/>
    <mergeCell ref="B138:B140"/>
    <mergeCell ref="D139:H139"/>
    <mergeCell ref="D140:H140"/>
    <mergeCell ref="D132:H132"/>
    <mergeCell ref="D99:H99"/>
    <mergeCell ref="D133:H133"/>
    <mergeCell ref="D119:H119"/>
    <mergeCell ref="D106:H106"/>
    <mergeCell ref="D100:H100"/>
    <mergeCell ref="B127:H127"/>
    <mergeCell ref="D115:H115"/>
    <mergeCell ref="D129:H129"/>
    <mergeCell ref="D120:H120"/>
    <mergeCell ref="D76:H76"/>
    <mergeCell ref="B72:B74"/>
    <mergeCell ref="D73:H73"/>
    <mergeCell ref="D136:H136"/>
    <mergeCell ref="B111:B113"/>
    <mergeCell ref="B134:B136"/>
    <mergeCell ref="D135:H135"/>
    <mergeCell ref="B97:H97"/>
    <mergeCell ref="D92:H92"/>
    <mergeCell ref="D93:H93"/>
    <mergeCell ref="D89:H89"/>
    <mergeCell ref="D90:H90"/>
    <mergeCell ref="B98:B100"/>
    <mergeCell ref="D113:H113"/>
    <mergeCell ref="D112:H112"/>
    <mergeCell ref="B163:H164"/>
    <mergeCell ref="B88:B90"/>
    <mergeCell ref="B91:B93"/>
    <mergeCell ref="D109:H109"/>
    <mergeCell ref="B108:B110"/>
    <mergeCell ref="B118:B120"/>
    <mergeCell ref="D110:H110"/>
    <mergeCell ref="D130:H130"/>
    <mergeCell ref="B104:B106"/>
    <mergeCell ref="B107:H107"/>
    <mergeCell ref="B114:B116"/>
    <mergeCell ref="D116:H116"/>
    <mergeCell ref="D74:H74"/>
    <mergeCell ref="D70:H70"/>
    <mergeCell ref="D80:H80"/>
    <mergeCell ref="B84:B86"/>
    <mergeCell ref="D85:H85"/>
    <mergeCell ref="D86:H86"/>
    <mergeCell ref="D95:H95"/>
    <mergeCell ref="D96:H96"/>
    <mergeCell ref="D66:H66"/>
    <mergeCell ref="B81:B83"/>
    <mergeCell ref="D82:H82"/>
    <mergeCell ref="D83:H83"/>
    <mergeCell ref="D77:H77"/>
    <mergeCell ref="B75:B77"/>
    <mergeCell ref="B69:B71"/>
    <mergeCell ref="D71:H71"/>
    <mergeCell ref="D79:H79"/>
    <mergeCell ref="B78:B80"/>
    <mergeCell ref="B62:B64"/>
    <mergeCell ref="D57:H57"/>
    <mergeCell ref="D60:H60"/>
    <mergeCell ref="D63:H63"/>
    <mergeCell ref="D64:H64"/>
    <mergeCell ref="D31:H31"/>
    <mergeCell ref="D32:H32"/>
    <mergeCell ref="B39:H39"/>
    <mergeCell ref="B33:B35"/>
    <mergeCell ref="B30:B32"/>
    <mergeCell ref="B36:B38"/>
    <mergeCell ref="D37:H37"/>
    <mergeCell ref="D29:H29"/>
    <mergeCell ref="D13:H13"/>
    <mergeCell ref="D25:H25"/>
    <mergeCell ref="D14:H14"/>
    <mergeCell ref="D15:H15"/>
    <mergeCell ref="D19:H19"/>
    <mergeCell ref="D26:H26"/>
    <mergeCell ref="B27:B29"/>
    <mergeCell ref="D20:H20"/>
    <mergeCell ref="B24:B26"/>
    <mergeCell ref="B15:B21"/>
    <mergeCell ref="B23:H23"/>
    <mergeCell ref="D17:H17"/>
    <mergeCell ref="D18:H18"/>
    <mergeCell ref="D21:H21"/>
    <mergeCell ref="D16:H16"/>
    <mergeCell ref="D28:H28"/>
    <mergeCell ref="C166:H166"/>
    <mergeCell ref="B87:H87"/>
    <mergeCell ref="B128:B130"/>
    <mergeCell ref="B131:B133"/>
    <mergeCell ref="B117:H117"/>
    <mergeCell ref="B101:B103"/>
    <mergeCell ref="D102:H102"/>
    <mergeCell ref="D103:H103"/>
    <mergeCell ref="D105:H105"/>
    <mergeCell ref="B94:B96"/>
    <mergeCell ref="B1:H1"/>
    <mergeCell ref="B2:H2"/>
    <mergeCell ref="D3:H3"/>
    <mergeCell ref="D4:H4"/>
    <mergeCell ref="D5:H5"/>
    <mergeCell ref="D6:H6"/>
    <mergeCell ref="D11:H11"/>
    <mergeCell ref="D12:H12"/>
    <mergeCell ref="D7:H7"/>
    <mergeCell ref="D8:H8"/>
    <mergeCell ref="D9:H9"/>
    <mergeCell ref="D10:H10"/>
    <mergeCell ref="B52:H52"/>
    <mergeCell ref="B53:B55"/>
    <mergeCell ref="D58:H58"/>
    <mergeCell ref="D61:H61"/>
    <mergeCell ref="D55:H55"/>
    <mergeCell ref="D54:H54"/>
    <mergeCell ref="B59:B61"/>
    <mergeCell ref="B56:B58"/>
    <mergeCell ref="B68:H68"/>
    <mergeCell ref="B40:B42"/>
    <mergeCell ref="D42:H42"/>
    <mergeCell ref="B65:B67"/>
    <mergeCell ref="D67:H67"/>
    <mergeCell ref="D51:H51"/>
    <mergeCell ref="D45:H45"/>
    <mergeCell ref="D47:H47"/>
    <mergeCell ref="D48:H48"/>
    <mergeCell ref="D50:H50"/>
    <mergeCell ref="B43:B45"/>
    <mergeCell ref="D44:H44"/>
    <mergeCell ref="B46:B48"/>
    <mergeCell ref="B49:B51"/>
    <mergeCell ref="D41:H41"/>
    <mergeCell ref="D38:H38"/>
    <mergeCell ref="D34:H34"/>
    <mergeCell ref="D35:H35"/>
  </mergeCells>
  <dataValidations count="11">
    <dataValidation type="list" allowBlank="1" showInputMessage="1" showErrorMessage="1" sqref="D141 D144 D148 D152 D155 D158 D138 D134 D131 D128 D124 D121 D118 D114 D111 D108 D65 D62 D59 D56 D53 D69 D72 D75 D78 D81 D84 D88 D91 D94 D101 D104 D49">
      <formula1>"Документы представлены в полном объеме и соответствуют требованиям законодательства,Документы представлены частично,Документы отсутствуют"</formula1>
    </dataValidation>
    <dataValidation type="list" allowBlank="1" showInputMessage="1" showErrorMessage="1" sqref="D24">
      <formula1>bred</formula1>
    </dataValidation>
    <dataValidation type="list" allowBlank="1" showInputMessage="1" showErrorMessage="1" sqref="D43 D40 D46">
      <formula1>"Документы представлены в полном объеме и соответствуют требованиям,Документы представлены частично,Документы отсутствуют"</formula1>
    </dataValidation>
    <dataValidation type="list" allowBlank="1" showInputMessage="1" showErrorMessage="1" sqref="D27 D30">
      <formula1>bred2</formula1>
    </dataValidation>
    <dataValidation type="list" allowBlank="1" showInputMessage="1" showErrorMessage="1" sqref="D36">
      <formula1>bred5</formula1>
    </dataValidation>
    <dataValidation type="list" showInputMessage="1" showErrorMessage="1" sqref="D12:H12">
      <formula1>spisok2023</formula1>
    </dataValidation>
    <dataValidation type="list" showInputMessage="1" showErrorMessage="1" sqref="D11:H11">
      <formula1>katpos</formula1>
    </dataValidation>
    <dataValidation type="whole" showInputMessage="1" showErrorMessage="1" sqref="D4:H4">
      <formula1>999999999</formula1>
      <formula2>9999999999</formula2>
    </dataValidation>
    <dataValidation type="whole" allowBlank="1" showInputMessage="1" showErrorMessage="1" sqref="D3">
      <formula1>1</formula1>
      <formula2>99999</formula2>
    </dataValidation>
    <dataValidation type="list" allowBlank="1" showInputMessage="1" showErrorMessage="1" sqref="D33">
      <formula1>bred6</formula1>
    </dataValidation>
    <dataValidation type="list" allowBlank="1" showInputMessage="1" showErrorMessage="1" sqref="D98">
      <formula1>"Международный, всероссийский,Региональный,Муниципальный,Документы отсутствуют"</formula1>
    </dataValidation>
  </dataValidations>
  <printOptions/>
  <pageMargins left="0.26" right="0.17" top="0.25" bottom="0.1968503937007874" header="0.26" footer="0.19"/>
  <pageSetup fitToHeight="0" fitToWidth="1" horizontalDpi="600" verticalDpi="600" orientation="landscape" paperSize="9" scale="54" r:id="rId1"/>
  <rowBreaks count="3" manualBreakCount="3">
    <brk id="21" max="7" man="1"/>
    <brk id="86" max="255" man="1"/>
    <brk id="106" max="255" man="1"/>
  </rowBreaks>
  <ignoredErrors>
    <ignoredError sqref="C166" emptyCellReference="1"/>
    <ignoredError sqref="B14:B15" numberStoredAsText="1"/>
  </ignoredErrors>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A14" sqref="A14"/>
    </sheetView>
  </sheetViews>
  <sheetFormatPr defaultColWidth="9.00390625" defaultRowHeight="12.75"/>
  <cols>
    <col min="1" max="1" width="54.75390625" style="0" customWidth="1"/>
  </cols>
  <sheetData>
    <row r="1" ht="12.75">
      <c r="A1" t="s">
        <v>13</v>
      </c>
    </row>
    <row r="4" ht="15.75">
      <c r="A4" s="1" t="s">
        <v>18</v>
      </c>
    </row>
    <row r="6" ht="12.75">
      <c r="A6" s="2" t="s">
        <v>19</v>
      </c>
    </row>
    <row r="7" ht="12.75">
      <c r="A7" s="2" t="s">
        <v>20</v>
      </c>
    </row>
    <row r="8" ht="12.75">
      <c r="A8" t="s">
        <v>17</v>
      </c>
    </row>
    <row r="9" ht="12.75">
      <c r="A9" s="2" t="s">
        <v>21</v>
      </c>
    </row>
    <row r="10" ht="12.75">
      <c r="A10" s="2" t="s">
        <v>22</v>
      </c>
    </row>
    <row r="11" ht="12.75">
      <c r="A11" s="2" t="s">
        <v>23</v>
      </c>
    </row>
    <row r="12" ht="12.75">
      <c r="A12" s="2" t="s">
        <v>16</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63"/>
  <sheetViews>
    <sheetView zoomScalePageLayoutView="0" workbookViewId="0" topLeftCell="A1">
      <selection activeCell="A3" sqref="A3:A60"/>
    </sheetView>
  </sheetViews>
  <sheetFormatPr defaultColWidth="9.00390625" defaultRowHeight="12.75"/>
  <cols>
    <col min="1" max="1" width="53.75390625" style="11" customWidth="1"/>
    <col min="2" max="3" width="9.125" style="11" customWidth="1"/>
    <col min="4" max="4" width="34.00390625" style="11" customWidth="1"/>
    <col min="5" max="5" width="39.25390625" style="11" customWidth="1"/>
    <col min="6" max="6" width="31.375" style="11" customWidth="1"/>
    <col min="7" max="7" width="33.375" style="11" customWidth="1"/>
    <col min="8" max="8" width="30.25390625" style="11" customWidth="1"/>
    <col min="9" max="16384" width="9.125" style="11" customWidth="1"/>
  </cols>
  <sheetData>
    <row r="1" ht="102">
      <c r="B1" s="11" t="s">
        <v>13</v>
      </c>
    </row>
    <row r="2" spans="1:5" ht="51">
      <c r="A2" s="33" t="s">
        <v>14</v>
      </c>
      <c r="C2" s="34" t="s">
        <v>24</v>
      </c>
      <c r="E2" s="34" t="s">
        <v>27</v>
      </c>
    </row>
    <row r="3" spans="1:5" ht="17.25" customHeight="1">
      <c r="A3" s="17" t="s">
        <v>194</v>
      </c>
      <c r="C3" s="11" t="s">
        <v>26</v>
      </c>
      <c r="E3" s="11" t="s">
        <v>28</v>
      </c>
    </row>
    <row r="4" spans="1:5" ht="15.75">
      <c r="A4" s="17" t="s">
        <v>54</v>
      </c>
      <c r="B4" s="26"/>
      <c r="C4" s="11" t="s">
        <v>25</v>
      </c>
      <c r="E4" s="11" t="s">
        <v>29</v>
      </c>
    </row>
    <row r="5" spans="1:5" ht="15.75">
      <c r="A5" s="17" t="s">
        <v>55</v>
      </c>
      <c r="B5" s="26"/>
      <c r="E5" s="11" t="s">
        <v>30</v>
      </c>
    </row>
    <row r="6" spans="1:5" ht="15.75">
      <c r="A6" s="17" t="s">
        <v>193</v>
      </c>
      <c r="B6" s="26"/>
      <c r="E6" s="11" t="s">
        <v>31</v>
      </c>
    </row>
    <row r="7" spans="1:5" ht="15.75">
      <c r="A7" s="17" t="s">
        <v>195</v>
      </c>
      <c r="B7" s="26"/>
      <c r="E7" s="11" t="s">
        <v>32</v>
      </c>
    </row>
    <row r="8" spans="1:5" ht="15.75">
      <c r="A8" s="17" t="s">
        <v>56</v>
      </c>
      <c r="B8" s="26"/>
      <c r="E8" s="11" t="s">
        <v>33</v>
      </c>
    </row>
    <row r="9" spans="1:5" ht="25.5">
      <c r="A9" s="17" t="s">
        <v>57</v>
      </c>
      <c r="B9" s="26"/>
      <c r="E9" s="11" t="s">
        <v>34</v>
      </c>
    </row>
    <row r="10" spans="1:5" ht="15.75">
      <c r="A10" s="17" t="s">
        <v>196</v>
      </c>
      <c r="B10" s="26"/>
      <c r="E10" s="11" t="s">
        <v>35</v>
      </c>
    </row>
    <row r="11" spans="1:2" ht="15.75">
      <c r="A11" s="17" t="s">
        <v>197</v>
      </c>
      <c r="B11" s="26"/>
    </row>
    <row r="12" spans="1:2" ht="15.75">
      <c r="A12" s="17" t="s">
        <v>198</v>
      </c>
      <c r="B12" s="26"/>
    </row>
    <row r="13" spans="1:2" ht="15.75">
      <c r="A13" s="17" t="s">
        <v>199</v>
      </c>
      <c r="B13" s="26"/>
    </row>
    <row r="14" spans="1:2" ht="15.75">
      <c r="A14" s="17" t="s">
        <v>200</v>
      </c>
      <c r="B14" s="26"/>
    </row>
    <row r="15" spans="1:5" ht="15.75">
      <c r="A15" s="17" t="s">
        <v>201</v>
      </c>
      <c r="B15" s="26"/>
      <c r="C15" s="34"/>
      <c r="E15" s="34"/>
    </row>
    <row r="16" spans="1:5" ht="15.75">
      <c r="A16" s="17" t="s">
        <v>202</v>
      </c>
      <c r="B16" s="26"/>
      <c r="C16" s="6"/>
      <c r="E16" s="6"/>
    </row>
    <row r="17" spans="1:8" ht="51">
      <c r="A17" s="17" t="s">
        <v>203</v>
      </c>
      <c r="B17" s="26"/>
      <c r="C17" s="6"/>
      <c r="D17" s="11" t="s">
        <v>85</v>
      </c>
      <c r="E17" s="6" t="s">
        <v>91</v>
      </c>
      <c r="F17" s="11" t="s">
        <v>100</v>
      </c>
      <c r="G17" s="11" t="s">
        <v>106</v>
      </c>
      <c r="H17" s="11" t="s">
        <v>121</v>
      </c>
    </row>
    <row r="18" spans="1:8" ht="63.75">
      <c r="A18" s="17" t="s">
        <v>204</v>
      </c>
      <c r="B18" s="26"/>
      <c r="C18" s="6"/>
      <c r="D18" s="11" t="s">
        <v>86</v>
      </c>
      <c r="E18" s="6" t="s">
        <v>92</v>
      </c>
      <c r="F18" s="11" t="s">
        <v>101</v>
      </c>
      <c r="G18" s="11" t="s">
        <v>107</v>
      </c>
      <c r="H18" s="11" t="s">
        <v>122</v>
      </c>
    </row>
    <row r="19" spans="1:8" ht="76.5">
      <c r="A19" s="17" t="s">
        <v>58</v>
      </c>
      <c r="B19" s="26"/>
      <c r="C19" s="6"/>
      <c r="D19" s="11" t="s">
        <v>87</v>
      </c>
      <c r="E19" s="6" t="s">
        <v>93</v>
      </c>
      <c r="F19" s="11" t="s">
        <v>102</v>
      </c>
      <c r="G19" s="11" t="s">
        <v>108</v>
      </c>
      <c r="H19" s="11" t="s">
        <v>123</v>
      </c>
    </row>
    <row r="20" spans="1:8" ht="76.5">
      <c r="A20" s="17" t="s">
        <v>205</v>
      </c>
      <c r="B20" s="26"/>
      <c r="C20" s="6"/>
      <c r="D20" s="11" t="s">
        <v>88</v>
      </c>
      <c r="E20" s="6" t="s">
        <v>94</v>
      </c>
      <c r="F20" s="11" t="s">
        <v>103</v>
      </c>
      <c r="G20" s="11" t="s">
        <v>109</v>
      </c>
      <c r="H20" s="11" t="s">
        <v>124</v>
      </c>
    </row>
    <row r="21" spans="1:8" ht="76.5">
      <c r="A21" s="17" t="s">
        <v>59</v>
      </c>
      <c r="B21" s="26"/>
      <c r="C21" s="6"/>
      <c r="D21" s="11" t="s">
        <v>89</v>
      </c>
      <c r="E21" s="6" t="s">
        <v>95</v>
      </c>
      <c r="G21" s="11" t="s">
        <v>110</v>
      </c>
      <c r="H21" s="11" t="s">
        <v>125</v>
      </c>
    </row>
    <row r="22" spans="1:5" ht="15.75">
      <c r="A22" s="17" t="s">
        <v>206</v>
      </c>
      <c r="B22" s="26"/>
      <c r="C22" s="6"/>
      <c r="E22" s="6"/>
    </row>
    <row r="23" spans="1:5" ht="15.75">
      <c r="A23" s="17" t="s">
        <v>207</v>
      </c>
      <c r="B23" s="26"/>
      <c r="C23" s="6"/>
      <c r="E23" s="6"/>
    </row>
    <row r="24" spans="1:5" ht="15.75">
      <c r="A24" s="17" t="s">
        <v>208</v>
      </c>
      <c r="B24" s="26"/>
      <c r="E24" s="6"/>
    </row>
    <row r="25" spans="1:5" ht="15.75">
      <c r="A25" s="17" t="s">
        <v>209</v>
      </c>
      <c r="B25" s="26"/>
      <c r="E25" s="6"/>
    </row>
    <row r="26" spans="1:5" ht="15.75">
      <c r="A26" s="17" t="s">
        <v>60</v>
      </c>
      <c r="B26" s="26"/>
      <c r="E26" s="6"/>
    </row>
    <row r="27" spans="1:5" ht="15.75">
      <c r="A27" s="17" t="s">
        <v>61</v>
      </c>
      <c r="B27" s="26"/>
      <c r="E27" s="6"/>
    </row>
    <row r="28" spans="1:5" ht="15.75">
      <c r="A28" s="17" t="s">
        <v>210</v>
      </c>
      <c r="B28" s="26"/>
      <c r="E28" s="6"/>
    </row>
    <row r="29" spans="1:5" ht="15.75">
      <c r="A29" s="17" t="s">
        <v>62</v>
      </c>
      <c r="B29" s="26"/>
      <c r="E29" s="6"/>
    </row>
    <row r="30" spans="1:5" ht="15.75">
      <c r="A30" s="17" t="s">
        <v>211</v>
      </c>
      <c r="B30" s="26"/>
      <c r="E30" s="6"/>
    </row>
    <row r="31" spans="1:5" ht="15.75">
      <c r="A31" s="17" t="s">
        <v>212</v>
      </c>
      <c r="B31" s="26"/>
      <c r="E31" s="6"/>
    </row>
    <row r="32" spans="1:5" ht="15.75">
      <c r="A32" s="17" t="s">
        <v>213</v>
      </c>
      <c r="B32" s="26"/>
      <c r="E32" s="6"/>
    </row>
    <row r="33" spans="1:5" ht="15.75">
      <c r="A33" s="17" t="s">
        <v>214</v>
      </c>
      <c r="B33" s="26"/>
      <c r="E33" s="6"/>
    </row>
    <row r="34" spans="1:5" ht="15.75">
      <c r="A34" s="17" t="s">
        <v>215</v>
      </c>
      <c r="B34" s="26"/>
      <c r="E34" s="6"/>
    </row>
    <row r="35" spans="1:5" ht="15.75">
      <c r="A35" s="17" t="s">
        <v>63</v>
      </c>
      <c r="B35" s="26"/>
      <c r="E35" s="6"/>
    </row>
    <row r="36" spans="1:5" ht="15.75">
      <c r="A36" s="17" t="s">
        <v>64</v>
      </c>
      <c r="B36" s="26"/>
      <c r="E36" s="6"/>
    </row>
    <row r="37" spans="1:5" ht="15.75">
      <c r="A37" s="17" t="s">
        <v>216</v>
      </c>
      <c r="B37" s="26"/>
      <c r="E37" s="6"/>
    </row>
    <row r="38" spans="1:5" ht="15.75">
      <c r="A38" s="17" t="s">
        <v>217</v>
      </c>
      <c r="B38" s="26"/>
      <c r="E38" s="6"/>
    </row>
    <row r="39" spans="1:5" ht="15.75">
      <c r="A39" s="17" t="s">
        <v>65</v>
      </c>
      <c r="B39" s="26"/>
      <c r="E39" s="6"/>
    </row>
    <row r="40" spans="1:5" ht="15.75">
      <c r="A40" s="17" t="s">
        <v>66</v>
      </c>
      <c r="B40" s="26"/>
      <c r="E40" s="6"/>
    </row>
    <row r="41" spans="1:5" ht="15.75">
      <c r="A41" s="17" t="s">
        <v>67</v>
      </c>
      <c r="B41" s="26"/>
      <c r="E41" s="6"/>
    </row>
    <row r="42" spans="1:5" ht="15.75">
      <c r="A42" s="17" t="s">
        <v>68</v>
      </c>
      <c r="B42" s="26"/>
      <c r="E42" s="6"/>
    </row>
    <row r="43" spans="1:5" ht="15.75">
      <c r="A43" s="17" t="s">
        <v>69</v>
      </c>
      <c r="B43" s="26"/>
      <c r="E43" s="6"/>
    </row>
    <row r="44" spans="1:5" ht="15.75">
      <c r="A44" s="17" t="s">
        <v>70</v>
      </c>
      <c r="B44" s="26"/>
      <c r="E44" s="6"/>
    </row>
    <row r="45" spans="1:5" ht="15.75">
      <c r="A45" s="17" t="s">
        <v>71</v>
      </c>
      <c r="B45" s="26"/>
      <c r="E45" s="6"/>
    </row>
    <row r="46" spans="1:5" ht="15.75">
      <c r="A46" s="17" t="s">
        <v>72</v>
      </c>
      <c r="B46" s="26"/>
      <c r="E46" s="6"/>
    </row>
    <row r="47" spans="1:5" ht="15.75">
      <c r="A47" s="17" t="s">
        <v>73</v>
      </c>
      <c r="B47" s="26"/>
      <c r="E47" s="6"/>
    </row>
    <row r="48" spans="1:2" ht="15.75">
      <c r="A48" s="17" t="s">
        <v>74</v>
      </c>
      <c r="B48" s="26"/>
    </row>
    <row r="49" spans="1:2" ht="15.75">
      <c r="A49" s="17" t="s">
        <v>75</v>
      </c>
      <c r="B49" s="26"/>
    </row>
    <row r="50" spans="1:2" ht="15.75">
      <c r="A50" s="17" t="s">
        <v>76</v>
      </c>
      <c r="B50" s="26"/>
    </row>
    <row r="51" spans="1:2" ht="15.75">
      <c r="A51" s="17" t="s">
        <v>77</v>
      </c>
      <c r="B51" s="26"/>
    </row>
    <row r="52" spans="1:2" ht="15.75">
      <c r="A52" s="17" t="s">
        <v>78</v>
      </c>
      <c r="B52" s="26"/>
    </row>
    <row r="53" spans="1:2" ht="31.5">
      <c r="A53" s="17" t="s">
        <v>218</v>
      </c>
      <c r="B53" s="26"/>
    </row>
    <row r="54" spans="1:2" ht="31.5">
      <c r="A54" s="17" t="s">
        <v>219</v>
      </c>
      <c r="B54" s="26"/>
    </row>
    <row r="55" spans="1:2" ht="31.5">
      <c r="A55" s="17" t="s">
        <v>220</v>
      </c>
      <c r="B55" s="26"/>
    </row>
    <row r="56" spans="1:2" ht="31.5">
      <c r="A56" s="17" t="s">
        <v>221</v>
      </c>
      <c r="B56" s="26"/>
    </row>
    <row r="57" spans="1:2" ht="31.5">
      <c r="A57" s="17" t="s">
        <v>222</v>
      </c>
      <c r="B57" s="26"/>
    </row>
    <row r="58" spans="1:2" ht="31.5">
      <c r="A58" s="17" t="s">
        <v>223</v>
      </c>
      <c r="B58" s="26"/>
    </row>
    <row r="59" spans="1:2" ht="31.5">
      <c r="A59" s="17" t="s">
        <v>224</v>
      </c>
      <c r="B59" s="26"/>
    </row>
    <row r="60" spans="1:2" ht="31.5">
      <c r="A60" s="17" t="s">
        <v>225</v>
      </c>
      <c r="B60" s="26"/>
    </row>
    <row r="61" spans="1:2" ht="15.75">
      <c r="A61" s="17"/>
      <c r="B61" s="26"/>
    </row>
    <row r="62" ht="12.75">
      <c r="A62" s="35"/>
    </row>
    <row r="63" ht="12.75">
      <c r="A63" s="3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dc:creator>
  <cp:keywords/>
  <dc:description/>
  <cp:lastModifiedBy>Administrator</cp:lastModifiedBy>
  <cp:lastPrinted>2022-12-09T10:06:18Z</cp:lastPrinted>
  <dcterms:created xsi:type="dcterms:W3CDTF">2009-02-06T08:44:58Z</dcterms:created>
  <dcterms:modified xsi:type="dcterms:W3CDTF">2023-11-01T07:41:17Z</dcterms:modified>
  <cp:category/>
  <cp:version/>
  <cp:contentType/>
  <cp:contentStatus/>
</cp:coreProperties>
</file>