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50" windowHeight="10320" activeTab="0"/>
  </bookViews>
  <sheets>
    <sheet name="Шаблон ОУ 2012 г." sheetId="1" r:id="rId1"/>
    <sheet name="Классиф программ разв" sheetId="2" state="hidden" r:id="rId2"/>
    <sheet name="Лист1" sheetId="3" state="hidden" r:id="rId3"/>
  </sheets>
  <externalReferences>
    <externalReference r:id="rId6"/>
    <externalReference r:id="rId7"/>
    <externalReference r:id="rId8"/>
  </externalReferences>
  <definedNames>
    <definedName name="AreaData">'[3]АТЕ'!#REF!</definedName>
    <definedName name="cod">#REF!</definedName>
    <definedName name="cod1">#REF!</definedName>
    <definedName name="god">'Лист1'!$C$16:$C$23</definedName>
    <definedName name="GovRange">#REF!</definedName>
    <definedName name="grant_id">'Шаблон ОУ 2012 г.'!$A$3</definedName>
    <definedName name="katpos">'Лист1'!$C$3:$C$4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ouu">'Лист1'!$E$3:$E$10</definedName>
    <definedName name="pnpo">'Лист1'!$E$16:$E$47</definedName>
    <definedName name="pr">#REF!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'Лист1'!$A$2:$A$64</definedName>
    <definedName name="spi">'Лист1'!$A$3:$A$64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'Лист1'!$A$6:$A$64</definedName>
    <definedName name="StationRange">#REF!</definedName>
    <definedName name="SubjSchRange">#REF!</definedName>
    <definedName name="tobj_id">'Шаблон ОУ 2012 г.'!$A$2</definedName>
    <definedName name="_xlnm.Print_Area" localSheetId="0">'Шаблон ОУ 2012 г.'!$B$1:$J$167</definedName>
  </definedNames>
  <calcPr fullCalcOnLoad="1"/>
</workbook>
</file>

<file path=xl/sharedStrings.xml><?xml version="1.0" encoding="utf-8"?>
<sst xmlns="http://schemas.openxmlformats.org/spreadsheetml/2006/main" count="361" uniqueCount="279">
  <si>
    <t>Спортивно-игровой комплекс</t>
  </si>
  <si>
    <r>
      <t xml:space="preserve">Категория поселения           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</si>
  <si>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Наименование ОУ </t>
    </r>
    <r>
      <rPr>
        <sz val="12"/>
        <rFont val="Times New Roman"/>
        <family val="1"/>
      </rPr>
      <t xml:space="preserve">                                                           </t>
    </r>
    <r>
      <rPr>
        <sz val="11"/>
        <rFont val="Times New Roman"/>
        <family val="1"/>
      </rPr>
      <t>(в соответствии с Уставом, полное)</t>
    </r>
  </si>
  <si>
    <r>
      <t xml:space="preserve">Точный юридический адрес ОУ       </t>
    </r>
    <r>
      <rPr>
        <sz val="12"/>
        <rFont val="Times New Roman"/>
        <family val="1"/>
      </rPr>
      <t xml:space="preserve">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</si>
  <si>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Точный почтовый адрес ОУ </t>
    </r>
    <r>
      <rPr>
        <sz val="12"/>
        <rFont val="Times New Roman"/>
        <family val="1"/>
      </rPr>
      <t xml:space="preserve">      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</si>
  <si>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Место расположения ОУ                                                 </t>
    </r>
    <r>
      <rPr>
        <sz val="10"/>
        <rFont val="Times New Roman"/>
        <family val="1"/>
      </rPr>
      <t>(выбрать из списка)</t>
    </r>
  </si>
  <si>
    <t xml:space="preserve">Доля учащихся, охваченных различными формами дополнительного образования в общеобразовательном учреждении </t>
  </si>
  <si>
    <t>Количество учащихся, охваченных различными формами дополнительного образования в общеобразовательном учреждении</t>
  </si>
  <si>
    <t>Бюджет</t>
  </si>
  <si>
    <t>Внебюджетные источники</t>
  </si>
  <si>
    <t>Доля заболевших обучающихся к общему числу обучающихся</t>
  </si>
  <si>
    <t>Количество заболевших обучающихся</t>
  </si>
  <si>
    <t>Общее количество учащихся общеобразовательного учреждения</t>
  </si>
  <si>
    <t>Общее количество учащихся III ступени (10-11 классы) общеобразовательного учреждения</t>
  </si>
  <si>
    <t>Общее количество педагогов общеобразовательного учреждения (без совместителей)</t>
  </si>
  <si>
    <t>Процедурный кабинет</t>
  </si>
  <si>
    <t>Дополнительные занятия по ОФП (введение третьего часа физ.культуры)</t>
  </si>
  <si>
    <t xml:space="preserve"> 5.2</t>
  </si>
  <si>
    <t xml:space="preserve"> 5.3</t>
  </si>
  <si>
    <t>Тренажерный зал</t>
  </si>
  <si>
    <t>Плавательный бассейн</t>
  </si>
  <si>
    <t xml:space="preserve"> 5.4</t>
  </si>
  <si>
    <r>
      <t xml:space="preserve">Тип ОУ </t>
    </r>
    <r>
      <rPr>
        <sz val="12"/>
        <rFont val="Times New Roman"/>
        <family val="1"/>
      </rPr>
      <t xml:space="preserve">               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</si>
  <si>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>Включение в расписание динамических перемен, в том числе на воздухе</t>
  </si>
  <si>
    <t>ИДЕНТИФИКАЦИЯ ОУ</t>
  </si>
  <si>
    <t>ФИО руководителя ОУ</t>
  </si>
  <si>
    <t>Наименование органа самоуправления</t>
  </si>
  <si>
    <t>1. Высокое качество результатов обучения и воспитания</t>
  </si>
  <si>
    <t xml:space="preserve"> 1.1</t>
  </si>
  <si>
    <t xml:space="preserve">Количество выпускников 11 классов, получивших аттестат </t>
  </si>
  <si>
    <t xml:space="preserve">Общее количество выпускников 11 классов </t>
  </si>
  <si>
    <t xml:space="preserve"> 1.2</t>
  </si>
  <si>
    <t>Руководитель    учреждения:</t>
  </si>
  <si>
    <t>М.П.</t>
  </si>
  <si>
    <t>должность руководителя и наименование организации</t>
  </si>
  <si>
    <t xml:space="preserve">фамилия, имя, отчество руководителя   организации </t>
  </si>
  <si>
    <t xml:space="preserve"> 1.3</t>
  </si>
  <si>
    <t xml:space="preserve">Количество выпускников 9 классов </t>
  </si>
  <si>
    <t xml:space="preserve"> 1.5</t>
  </si>
  <si>
    <t>Доля второгодников</t>
  </si>
  <si>
    <t>Общее количество второгодников</t>
  </si>
  <si>
    <t xml:space="preserve"> 1.6</t>
  </si>
  <si>
    <t xml:space="preserve"> на  муниципальном уровне</t>
  </si>
  <si>
    <t xml:space="preserve"> на международном уровне</t>
  </si>
  <si>
    <t>2. Эффективное использование современных образовательных технологий, в том числе информационно-коммуникационных, в образовательном процессе</t>
  </si>
  <si>
    <t xml:space="preserve"> 2.1</t>
  </si>
  <si>
    <t xml:space="preserve"> 2.2</t>
  </si>
  <si>
    <t xml:space="preserve"> Сертификат ОЭС</t>
  </si>
  <si>
    <t xml:space="preserve"> Сертификат ФЭС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</si>
  <si>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</si>
  <si>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</si>
  <si>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</si>
  <si>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</si>
  <si>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</si>
  <si>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</si>
  <si>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>3. Обеспечение доступности качественного образования</t>
  </si>
  <si>
    <t xml:space="preserve"> 3.1</t>
  </si>
  <si>
    <t xml:space="preserve"> 3.2</t>
  </si>
  <si>
    <t xml:space="preserve"> 3.3</t>
  </si>
  <si>
    <t>Доля обучающихся в профильных классах в общей численности учащихся III ступени</t>
  </si>
  <si>
    <t xml:space="preserve"> 3.4</t>
  </si>
  <si>
    <t xml:space="preserve"> 4.1</t>
  </si>
  <si>
    <t xml:space="preserve"> 4.2</t>
  </si>
  <si>
    <t>5. Создание условий для сохранения здоровья обучающихся</t>
  </si>
  <si>
    <t xml:space="preserve"> 5.1</t>
  </si>
  <si>
    <t>6. Обеспечение условий пожарной безопасности и условий охраны труда участников образовательного процесса в учреждении</t>
  </si>
  <si>
    <t xml:space="preserve"> 6.1</t>
  </si>
  <si>
    <t xml:space="preserve"> 6.2</t>
  </si>
  <si>
    <t xml:space="preserve"> 6.3</t>
  </si>
  <si>
    <t xml:space="preserve"> 6.4</t>
  </si>
  <si>
    <t>7. Участие в муниципальных, региональных, федеральных и международных фестивалях, конкурсах, смотрах и т.п.</t>
  </si>
  <si>
    <t xml:space="preserve"> 7.1</t>
  </si>
  <si>
    <t xml:space="preserve"> 7.2</t>
  </si>
  <si>
    <t>8. Создание условий для внеурочной деятельности обучающихся и организации дополнительного образования</t>
  </si>
  <si>
    <t>Доля выпускников общеобразовательного учреждения, продолживших обучение после окончания школы (в высших учебных заведениях, средних специальных учебных заведениях, системе начального профессионального образования и др.)</t>
  </si>
  <si>
    <t>Количество выпускников общеобразовательного учреждения, продолживших обучение после окончания школы (в высших учебных заведениях, средних специальных учебных заведениях, системе начального профессионального образования и др.)</t>
  </si>
  <si>
    <t>Доля выпускников 9 классов, продолживших обучение в данном общеобразовательном учреждении</t>
  </si>
  <si>
    <t>Количество выпускников 9 классов, продолживших обучение в данном общеобразовательном учреждении</t>
  </si>
  <si>
    <t xml:space="preserve">Количество учащихся 9-11 классов, участвующих в предметных олимпиадах </t>
  </si>
  <si>
    <t>Общее количество учащихся 9-11 классов</t>
  </si>
  <si>
    <t xml:space="preserve">Доля участников научных конференций школьников от количества учащихся 9-11 классов </t>
  </si>
  <si>
    <t>Количество учащихся 9-11 классов, участвующих в научных конференциях школьников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</si>
  <si>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</si>
  <si>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</si>
  <si>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</si>
  <si>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</si>
  <si>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</si>
  <si>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</si>
  <si>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</si>
  <si>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</si>
  <si>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</si>
  <si>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</si>
  <si>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</si>
  <si>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</si>
  <si>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</si>
  <si>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</si>
  <si>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</si>
  <si>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</si>
  <si>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</si>
  <si>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</si>
  <si>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</si>
  <si>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</si>
  <si>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</si>
  <si>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</si>
  <si>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</si>
  <si>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</si>
  <si>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</si>
  <si>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</si>
  <si>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</si>
  <si>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</si>
  <si>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</si>
  <si>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</si>
  <si>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</si>
  <si>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</si>
  <si>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</si>
  <si>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</si>
  <si>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</si>
  <si>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</si>
  <si>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</si>
  <si>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</si>
  <si>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</si>
  <si>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</si>
  <si>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</si>
  <si>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</si>
  <si>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</si>
  <si>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</si>
  <si>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</si>
  <si>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</si>
  <si>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</si>
  <si>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</si>
  <si>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</si>
  <si>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подпись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</si>
  <si>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</si>
  <si>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</si>
  <si>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</si>
  <si>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</si>
  <si>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</si>
  <si>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</si>
  <si>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</si>
  <si>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</si>
  <si>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</si>
  <si>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</si>
  <si>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</si>
  <si>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</si>
  <si>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</si>
  <si>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</si>
  <si>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</si>
  <si>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Название  программы развития</t>
  </si>
  <si>
    <t xml:space="preserve">Представленную информацию заверяю </t>
  </si>
  <si>
    <t>Фитобар</t>
  </si>
  <si>
    <t xml:space="preserve"> 5.5</t>
  </si>
  <si>
    <t>Организация занятий по ЛФК</t>
  </si>
  <si>
    <t xml:space="preserve"> 5.6</t>
  </si>
  <si>
    <t>Доля обучающихся, пользующихся горячим питанием</t>
  </si>
  <si>
    <t>Количество обучающихся, пользующихся горячим питанием</t>
  </si>
  <si>
    <t xml:space="preserve">Кабинет массажа </t>
  </si>
  <si>
    <t xml:space="preserve">Количество направлений, по которым общеобразовательное учреждение обеспечивает дополнительное образование  </t>
  </si>
  <si>
    <t>Доля обучающихся, занимающихся в спортивных кружках, секциях, клубах в общеобразовательном учреждении</t>
  </si>
  <si>
    <t>Количество обучающихся, занимающихся в спортивных кружках, секциях, клубах в общеобразовательном учреждении</t>
  </si>
  <si>
    <t>Доля обучающихся, получивших травмы во время учебно-воспитательного процесса</t>
  </si>
  <si>
    <t>Количество обучающихся, получивших травмы во время учебно-воспитательного процесса</t>
  </si>
  <si>
    <t>Общее количество педагогов, работающих  в общеобразовательном учреждении (без совместителей)</t>
  </si>
  <si>
    <t>Медицинский кабинет</t>
  </si>
  <si>
    <t>Физиокабинет с оборудованием для физиопроцедур</t>
  </si>
  <si>
    <r>
      <t xml:space="preserve">Вид ОУ 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</si>
  <si>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>2009-2010</t>
  </si>
  <si>
    <t xml:space="preserve"> 2.9</t>
  </si>
  <si>
    <t>Общее количество педагогов, работающих по авторским инновационным программам в общеобразовательном учреждении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</si>
  <si>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</si>
  <si>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</si>
  <si>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</si>
  <si>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</si>
  <si>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</si>
  <si>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</si>
  <si>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</si>
  <si>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</si>
  <si>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ИНН ОУ</t>
  </si>
  <si>
    <r>
      <t xml:space="preserve">Регистрационный номер                                               </t>
    </r>
    <r>
      <rPr>
        <sz val="12"/>
        <rFont val="Times New Roman"/>
        <family val="1"/>
      </rPr>
      <t xml:space="preserve">  (присваивается автоматически при регистрации шаблона)</t>
    </r>
  </si>
  <si>
    <t>Доля учителей - предметников, использующих в профессиональной деятельности компьютерные и Интернет –  технологии и участвующих в сетевых сообществах</t>
  </si>
  <si>
    <t>Количество учителей-предметников, использующих в профессиональной деятельности компьютерные и Интернет –  технологии и участвующих в сетевых сообществах</t>
  </si>
  <si>
    <t>Доля педагогов, имеющих высшую квалификационную категорию</t>
  </si>
  <si>
    <t xml:space="preserve"> 3.5</t>
  </si>
  <si>
    <t>Количество педагогов, имеющих высшую квалификационную категорию</t>
  </si>
  <si>
    <t xml:space="preserve">Общее количество учебных кабинетов (аудиторий) в образовательном учреждении </t>
  </si>
  <si>
    <t>Количество учебных кабинетов, оборудованных компьютером, мультимедийным проектором, интерактивным оборудованием</t>
  </si>
  <si>
    <t xml:space="preserve"> 3.6</t>
  </si>
  <si>
    <t xml:space="preserve"> 7.3</t>
  </si>
  <si>
    <t xml:space="preserve"> 1.4</t>
  </si>
  <si>
    <t xml:space="preserve"> 1.7</t>
  </si>
  <si>
    <t xml:space="preserve"> 1.8</t>
  </si>
  <si>
    <t>Категория поселения</t>
  </si>
  <si>
    <t>село</t>
  </si>
  <si>
    <t>город</t>
  </si>
  <si>
    <t>Балахнинский</t>
  </si>
  <si>
    <t>Кулебакский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</si>
  <si>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</si>
  <si>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</si>
  <si>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</si>
  <si>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</si>
  <si>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</si>
  <si>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</si>
  <si>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</si>
  <si>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</si>
  <si>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</si>
  <si>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</si>
  <si>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t>Общее количество учащихся общеобразовательного учреждения (за три года)</t>
  </si>
  <si>
    <t>Общее количество педагогов общеобразовательного учреждения (без совместителей  за три года)</t>
  </si>
  <si>
    <t>4. Сочетание принципов единоначалия и самоуправления</t>
  </si>
  <si>
    <t>Доля выпускников общеобразовательного учреждения, получивших аттестат о среднем образовании</t>
  </si>
  <si>
    <t>Доля учителей-участников конкурсов профессионального мастерства от общего числа учителей общеобразовательного учреждения</t>
  </si>
  <si>
    <t>Количество учителей-участников конкурсов профессионального мастерства</t>
  </si>
  <si>
    <t>2010-2011</t>
  </si>
  <si>
    <t xml:space="preserve"> Министерства образования РФ </t>
  </si>
  <si>
    <t xml:space="preserve">Министерства образования Нижегородской области </t>
  </si>
  <si>
    <t>Спортивный          зал</t>
  </si>
  <si>
    <r>
      <t xml:space="preserve">ОУ участник профессиональных конкурсов (конкурс  ПНПО не учитывается)  </t>
    </r>
    <r>
      <rPr>
        <sz val="11"/>
        <rFont val="Times New Roman"/>
        <family val="1"/>
      </rPr>
      <t>(выбрать из списка)</t>
    </r>
  </si>
  <si>
    <t>Видеонаблю-дение</t>
  </si>
  <si>
    <t>г.Н.Новгород, область (государственные ОУ)</t>
  </si>
  <si>
    <t>г.Н.Новгород, область (федеральные ОУ)</t>
  </si>
  <si>
    <t>г.Н.Новгород, область (негосударственные ОУ)</t>
  </si>
  <si>
    <t>Заключение НМЭС НИРО </t>
  </si>
  <si>
    <r>
      <t xml:space="preserve">ОУ участник конкурса ПНПО </t>
    </r>
    <r>
      <rPr>
        <sz val="12"/>
        <rFont val="Times New Roman"/>
        <family val="1"/>
      </rPr>
      <t xml:space="preserve">(да/нет)                                                                                               </t>
    </r>
  </si>
  <si>
    <r>
      <t xml:space="preserve">ОУ получатель гранта Губернатора Нижегородской области   </t>
    </r>
    <r>
      <rPr>
        <sz val="12"/>
        <rFont val="Times New Roman"/>
        <family val="1"/>
      </rPr>
      <t xml:space="preserve">(да/нет)     </t>
    </r>
    <r>
      <rPr>
        <b/>
        <sz val="12"/>
        <rFont val="Times New Roman"/>
        <family val="1"/>
      </rPr>
      <t xml:space="preserve">                             </t>
    </r>
    <r>
      <rPr>
        <sz val="12"/>
        <rFont val="Times New Roman"/>
        <family val="1"/>
      </rPr>
      <t xml:space="preserve"> </t>
    </r>
  </si>
  <si>
    <t xml:space="preserve">Участие в сетевых Интернет-проектах (да/нет)     </t>
  </si>
  <si>
    <t xml:space="preserve">Наличие скоростного выхода в Интернет (скорость канала не ниже 512 кб/сек) (да/нет)     </t>
  </si>
  <si>
    <t xml:space="preserve">Наличие комплекта лицензированного или свободно распространяемого программного обеспечения, программ автоматизации процессов управления и обучения в общеобразовательном учреждении (да/нет)     </t>
  </si>
  <si>
    <t xml:space="preserve">Наличие зарегистрированных в  уставе общеобразовательного учреждения  различных форм получения образования (да/нет)     </t>
  </si>
  <si>
    <t xml:space="preserve">Наличие той или иной формы подготовки к обучению в школе детей старшего дошкольного возраста, не посещающих дошкольные образовательные учреждения (да/нет)     </t>
  </si>
  <si>
    <t xml:space="preserve">Наличие условий для физического развития детей (да/нет)     </t>
  </si>
  <si>
    <t xml:space="preserve">Наличие лечебно-оздоровительного комплекса (да/нет)     </t>
  </si>
  <si>
    <t xml:space="preserve">Организация здоровьесберегающей деятельности (да/нет)     </t>
  </si>
  <si>
    <t xml:space="preserve">Наличие охранно-пожарной сигнализации (да/нет)      </t>
  </si>
  <si>
    <t xml:space="preserve">Наличие антитеррористических мер (да/нет)     </t>
  </si>
  <si>
    <t xml:space="preserve">Соблюдение питьевого режима (да/нет)     </t>
  </si>
  <si>
    <t xml:space="preserve">Наличие материально-технических условий для организации внеурочной деятельности (да/нет)     </t>
  </si>
  <si>
    <t xml:space="preserve">Наличие программ и учебно-методических комплексов по всем направлениям дополнительного образования, реализуемым общеобразовательным учреждением (да/нет)     </t>
  </si>
  <si>
    <t>Охрана с помощью физических лиц</t>
  </si>
  <si>
    <t xml:space="preserve">Стоматологи-ческий кабинет </t>
  </si>
  <si>
    <r>
      <t xml:space="preserve">Контактная информация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ОУ  </t>
    </r>
    <r>
      <rPr>
        <sz val="12"/>
        <rFont val="Times New Roman"/>
        <family val="1"/>
      </rPr>
      <t xml:space="preserve">(телефон/факс, E-mail, сайт)      </t>
    </r>
    <r>
      <rPr>
        <b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                              </t>
    </r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</si>
  <si>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</si>
  <si>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</si>
  <si>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</si>
  <si>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 xml:space="preserve">4.  пресс-конференции(ий)  по теме: </t>
  </si>
  <si>
    <t xml:space="preserve">5. другие </t>
  </si>
  <si>
    <r>
      <t>Внедрение в образовательном учреждении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электронных журналов и дневников учащихся (да/нет)     </t>
    </r>
  </si>
  <si>
    <t>Доля учебных кабинетов, оборудованных компьютером, мультимедийным проектором, интерактивным оборудованием</t>
  </si>
  <si>
    <t xml:space="preserve">Количество  конкурсов, смотров,  в которых общеобразовательное учреждение принимало участие </t>
  </si>
  <si>
    <t>Доля учащихся-участников фестивалей, конкурсов, спортивных соревнований, смотров от общего числа учащихся общеобразовательного учреждения</t>
  </si>
  <si>
    <r>
      <t>Количество учащихся-участников фестивалей, конкурсов, спортивных соревнований, смотров</t>
    </r>
    <r>
      <rPr>
        <sz val="12"/>
        <color indexed="10"/>
        <rFont val="Times New Roman"/>
        <family val="1"/>
      </rPr>
      <t xml:space="preserve"> </t>
    </r>
  </si>
  <si>
    <t>3. круглого(ых) стола(ов) по теме:</t>
  </si>
  <si>
    <t xml:space="preserve"> </t>
  </si>
  <si>
    <t xml:space="preserve">Количество обучающихся в профильных классах в общей численности учащихся III ступени </t>
  </si>
  <si>
    <t xml:space="preserve"> НИРО или ВУЗов, имеющих государственную аккредитацию  </t>
  </si>
  <si>
    <t>учредитель образовательного учреждения:</t>
  </si>
  <si>
    <t xml:space="preserve">Наличие попечительского совета (да/нет)     </t>
  </si>
  <si>
    <t xml:space="preserve">Наличие органов ученического  самоуправления (да/нет)     </t>
  </si>
  <si>
    <t xml:space="preserve">Источники финансирования дополнительного образования общеобразовательного учреждения (да/нет)     </t>
  </si>
  <si>
    <t xml:space="preserve"> на               федеральном уровне</t>
  </si>
  <si>
    <t>2011-2012</t>
  </si>
  <si>
    <t>Тревожная кнопка (вневедомст-венная охрана)</t>
  </si>
  <si>
    <t>Платные дополнитель-ные услуги</t>
  </si>
  <si>
    <t xml:space="preserve"> на            региональном уровне</t>
  </si>
  <si>
    <t xml:space="preserve"> на         региональном уровне</t>
  </si>
  <si>
    <t xml:space="preserve"> на        региональном уровне</t>
  </si>
  <si>
    <t>Доля обучающихся (6,6-18 лет), не получивших обязательного общего образования</t>
  </si>
  <si>
    <t>Количество обучающихся (6,6-18 лет), не получивших обязательного общего образования</t>
  </si>
  <si>
    <t xml:space="preserve"> на   региональном, межрегиональном  уровне</t>
  </si>
  <si>
    <t xml:space="preserve"> на  муниципальном, зональном   уровне</t>
  </si>
  <si>
    <t xml:space="preserve"> на     региональном уровне</t>
  </si>
  <si>
    <t>Кабинет релаксации или кабинет психологической разгрузки</t>
  </si>
  <si>
    <t xml:space="preserve">Анализ реализации предшествующих этапов программы развития                                                                                 общеобразовательного учреждения, внедряющего инновационные образовательные программы за последние 3 года                       (2009-2010, 2010-2011, 2011-2012 уч.гг.) </t>
  </si>
  <si>
    <t>Количество сертифицированных учебных программ, разработанных педагогами школы, действующих в 2009-2012 гг.</t>
  </si>
  <si>
    <r>
      <t xml:space="preserve">Доля участников предметных олимпиад от количества учащихся        </t>
    </r>
    <r>
      <rPr>
        <b/>
        <sz val="12"/>
        <rFont val="Times New Roman"/>
        <family val="1"/>
      </rPr>
      <t>9-11 классов</t>
    </r>
  </si>
  <si>
    <r>
      <t xml:space="preserve">Средний балл по математике среди выпускников образовательного учреждения по данным ЕГЭ (2010-2012 гг.)  </t>
    </r>
    <r>
      <rPr>
        <sz val="12"/>
        <rFont val="Times New Roman"/>
        <family val="1"/>
      </rPr>
      <t xml:space="preserve">         </t>
    </r>
  </si>
  <si>
    <r>
      <t xml:space="preserve">Средний балл по русскому языку среди выпускников образовательного учреждения по данным ЕГЭ (2010-2012 гг.)  </t>
    </r>
    <r>
      <rPr>
        <sz val="12"/>
        <color indexed="1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</t>
    </r>
  </si>
  <si>
    <t xml:space="preserve">Доля педагогических работников, повысивших свою квалификацию </t>
  </si>
  <si>
    <r>
      <t>Участие в экспериментальной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работе (да/нет)     </t>
    </r>
  </si>
  <si>
    <r>
      <t>Доля  педагогов, работающих по сертифицированным учебным программам, разработанным педагогами школы, и участвующих в экспериментальной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деятельности</t>
    </r>
  </si>
  <si>
    <t>Общее количество педагогов, повысивших свою квалификацию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</si>
</sst>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00%"/>
    <numFmt numFmtId="166" formatCode="0;[Red]0"/>
    <numFmt numFmtId="167" formatCode="0.0000"/>
    <numFmt numFmtId="168" formatCode="[$-FC19]d\ mmmm\ yyyy\ &quot;г.&quot;"/>
    <numFmt numFmtId="169" formatCode="dd/mm/yy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  <numFmt numFmtId="175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24"/>
      <color indexed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4"/>
      <color indexed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top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justify" vertical="center" wrapText="1"/>
    </xf>
    <xf numFmtId="0" fontId="29" fillId="0" borderId="0" xfId="0" applyFont="1" applyBorder="1" applyAlignment="1" applyProtection="1">
      <alignment horizontal="center" vertical="top"/>
      <protection/>
    </xf>
    <xf numFmtId="0" fontId="28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/>
    </xf>
    <xf numFmtId="0" fontId="33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 applyProtection="1">
      <alignment horizontal="center" vertical="center"/>
      <protection/>
    </xf>
    <xf numFmtId="175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64" fontId="36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36" fillId="0" borderId="10" xfId="0" applyNumberFormat="1" applyFont="1" applyFill="1" applyBorder="1" applyAlignment="1" applyProtection="1">
      <alignment horizontal="center" vertical="center"/>
      <protection hidden="1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6" fontId="2" fillId="0" borderId="13" xfId="0" applyNumberFormat="1" applyFont="1" applyBorder="1" applyAlignment="1">
      <alignment horizontal="center" vertical="center"/>
    </xf>
    <xf numFmtId="49" fontId="36" fillId="22" borderId="13" xfId="0" applyNumberFormat="1" applyFont="1" applyFill="1" applyBorder="1" applyAlignment="1" applyProtection="1">
      <alignment horizontal="center" vertical="center"/>
      <protection locked="0"/>
    </xf>
    <xf numFmtId="16" fontId="2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1" fontId="1" fillId="2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vertical="center" wrapText="1"/>
    </xf>
    <xf numFmtId="1" fontId="36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vertical="center" wrapText="1"/>
    </xf>
    <xf numFmtId="49" fontId="36" fillId="2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7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16" fontId="2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22" borderId="15" xfId="0" applyFont="1" applyFill="1" applyBorder="1" applyAlignment="1" applyProtection="1">
      <alignment horizontal="center" vertical="center" wrapText="1"/>
      <protection locked="0"/>
    </xf>
    <xf numFmtId="0" fontId="2" fillId="22" borderId="16" xfId="0" applyFont="1" applyFill="1" applyBorder="1" applyAlignment="1" applyProtection="1">
      <alignment horizontal="center" vertical="center" wrapText="1"/>
      <protection locked="0"/>
    </xf>
    <xf numFmtId="0" fontId="2" fillId="22" borderId="17" xfId="0" applyFont="1" applyFill="1" applyBorder="1" applyAlignment="1" applyProtection="1">
      <alignment horizontal="center" vertical="center" wrapText="1"/>
      <protection locked="0"/>
    </xf>
    <xf numFmtId="1" fontId="1" fillId="22" borderId="15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5" xfId="0" applyFont="1" applyFill="1" applyBorder="1" applyAlignment="1" applyProtection="1">
      <alignment horizontal="center" vertical="center" wrapText="1"/>
      <protection locked="0"/>
    </xf>
    <xf numFmtId="0" fontId="1" fillId="22" borderId="16" xfId="0" applyFont="1" applyFill="1" applyBorder="1" applyAlignment="1" applyProtection="1">
      <alignment horizontal="center" vertical="center" wrapText="1"/>
      <protection locked="0"/>
    </xf>
    <xf numFmtId="0" fontId="1" fillId="22" borderId="17" xfId="0" applyFont="1" applyFill="1" applyBorder="1" applyAlignment="1" applyProtection="1">
      <alignment horizontal="center" vertical="center" wrapText="1"/>
      <protection locked="0"/>
    </xf>
    <xf numFmtId="1" fontId="2" fillId="22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20" borderId="15" xfId="0" applyFont="1" applyFill="1" applyBorder="1" applyAlignment="1">
      <alignment horizontal="center" vertical="center"/>
    </xf>
    <xf numFmtId="0" fontId="30" fillId="20" borderId="16" xfId="0" applyFont="1" applyFill="1" applyBorder="1" applyAlignment="1">
      <alignment horizontal="center" vertical="center"/>
    </xf>
    <xf numFmtId="0" fontId="30" fillId="20" borderId="17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11" xfId="0" applyFont="1" applyBorder="1" applyAlignment="1" applyProtection="1">
      <alignment horizontal="center"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8" fillId="10" borderId="18" xfId="0" applyFont="1" applyFill="1" applyBorder="1" applyAlignment="1" applyProtection="1">
      <alignment horizontal="center" vertical="center"/>
      <protection hidden="1"/>
    </xf>
    <xf numFmtId="0" fontId="38" fillId="10" borderId="19" xfId="0" applyFont="1" applyFill="1" applyBorder="1" applyAlignment="1" applyProtection="1">
      <alignment horizontal="center" vertical="center"/>
      <protection hidden="1"/>
    </xf>
    <xf numFmtId="0" fontId="38" fillId="10" borderId="20" xfId="0" applyFont="1" applyFill="1" applyBorder="1" applyAlignment="1" applyProtection="1">
      <alignment horizontal="center" vertical="center"/>
      <protection hidden="1"/>
    </xf>
    <xf numFmtId="0" fontId="38" fillId="10" borderId="21" xfId="0" applyFont="1" applyFill="1" applyBorder="1" applyAlignment="1" applyProtection="1">
      <alignment horizontal="center" vertical="center"/>
      <protection hidden="1"/>
    </xf>
    <xf numFmtId="0" fontId="38" fillId="10" borderId="11" xfId="0" applyFont="1" applyFill="1" applyBorder="1" applyAlignment="1" applyProtection="1">
      <alignment horizontal="center" vertical="center"/>
      <protection hidden="1"/>
    </xf>
    <xf numFmtId="0" fontId="38" fillId="10" borderId="22" xfId="0" applyFont="1" applyFill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1" fontId="6" fillId="0" borderId="13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/>
      <protection hidden="1" locked="0"/>
    </xf>
    <xf numFmtId="1" fontId="1" fillId="0" borderId="16" xfId="0" applyNumberFormat="1" applyFont="1" applyFill="1" applyBorder="1" applyAlignment="1" applyProtection="1">
      <alignment horizontal="center" vertical="center"/>
      <protection hidden="1" locked="0"/>
    </xf>
    <xf numFmtId="1" fontId="1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35" fillId="0" borderId="1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wrapText="1"/>
      <protection hidden="1"/>
    </xf>
    <xf numFmtId="1" fontId="36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36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36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1" fillId="20" borderId="15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16" fontId="2" fillId="0" borderId="14" xfId="0" applyNumberFormat="1" applyFont="1" applyFill="1" applyBorder="1" applyAlignment="1" applyProtection="1">
      <alignment horizontal="center" vertical="center" wrapText="1"/>
      <protection/>
    </xf>
    <xf numFmtId="16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35" fillId="0" borderId="19" xfId="0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left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16" xfId="0" applyFont="1" applyFill="1" applyBorder="1" applyAlignment="1" applyProtection="1">
      <alignment horizontal="center" vertical="center" wrapText="1"/>
      <protection/>
    </xf>
    <xf numFmtId="0" fontId="1" fillId="2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2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" fontId="36" fillId="0" borderId="13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view="pageBreakPreview" zoomScaleSheetLayoutView="100" zoomScalePageLayoutView="0" workbookViewId="0" topLeftCell="B37">
      <selection activeCell="D21" sqref="D21:J21"/>
    </sheetView>
  </sheetViews>
  <sheetFormatPr defaultColWidth="9.00390625" defaultRowHeight="12.75"/>
  <cols>
    <col min="1" max="1" width="3.75390625" style="0" hidden="1" customWidth="1"/>
    <col min="2" max="2" width="4.375" style="19" customWidth="1"/>
    <col min="3" max="3" width="37.25390625" style="2" customWidth="1"/>
    <col min="4" max="4" width="15.25390625" style="0" customWidth="1"/>
    <col min="5" max="5" width="15.75390625" style="0" customWidth="1"/>
    <col min="6" max="6" width="15.375" style="0" customWidth="1"/>
    <col min="7" max="7" width="15.00390625" style="0" customWidth="1"/>
    <col min="8" max="8" width="14.25390625" style="22" customWidth="1"/>
    <col min="9" max="9" width="14.125" style="0" customWidth="1"/>
    <col min="10" max="10" width="14.375" style="0" customWidth="1"/>
  </cols>
  <sheetData>
    <row r="1" spans="2:10" ht="57" customHeight="1">
      <c r="B1" s="179" t="s">
        <v>270</v>
      </c>
      <c r="C1" s="179"/>
      <c r="D1" s="179"/>
      <c r="E1" s="179"/>
      <c r="F1" s="179"/>
      <c r="G1" s="179"/>
      <c r="H1" s="179"/>
      <c r="I1" s="179"/>
      <c r="J1" s="179"/>
    </row>
    <row r="2" spans="1:10" ht="15.75">
      <c r="A2">
        <v>23</v>
      </c>
      <c r="B2" s="102" t="s">
        <v>24</v>
      </c>
      <c r="C2" s="103"/>
      <c r="D2" s="103"/>
      <c r="E2" s="103"/>
      <c r="F2" s="103"/>
      <c r="G2" s="103"/>
      <c r="H2" s="103"/>
      <c r="I2" s="103"/>
      <c r="J2" s="104"/>
    </row>
    <row r="3" spans="1:10" ht="47.25">
      <c r="A3">
        <v>33</v>
      </c>
      <c r="B3" s="28">
        <v>1</v>
      </c>
      <c r="C3" s="27" t="s">
        <v>177</v>
      </c>
      <c r="D3" s="105"/>
      <c r="E3" s="106"/>
      <c r="F3" s="106"/>
      <c r="G3" s="106"/>
      <c r="H3" s="106"/>
      <c r="I3" s="106"/>
      <c r="J3" s="107"/>
    </row>
    <row r="4" spans="2:10" ht="15.75">
      <c r="B4" s="24">
        <v>2</v>
      </c>
      <c r="C4" s="1" t="s">
        <v>176</v>
      </c>
      <c r="D4" s="96"/>
      <c r="E4" s="97"/>
      <c r="F4" s="97"/>
      <c r="G4" s="97"/>
      <c r="H4" s="97"/>
      <c r="I4" s="97"/>
      <c r="J4" s="98"/>
    </row>
    <row r="5" spans="2:10" ht="30.75">
      <c r="B5" s="23">
        <v>3</v>
      </c>
      <c r="C5" s="1" t="s">
        <v>2</v>
      </c>
      <c r="D5" s="90"/>
      <c r="E5" s="91"/>
      <c r="F5" s="91"/>
      <c r="G5" s="91"/>
      <c r="H5" s="91"/>
      <c r="I5" s="91"/>
      <c r="J5" s="92"/>
    </row>
    <row r="6" spans="2:10" ht="45.75">
      <c r="B6" s="24">
        <v>4</v>
      </c>
      <c r="C6" s="1" t="s">
        <v>22</v>
      </c>
      <c r="D6" s="90"/>
      <c r="E6" s="91"/>
      <c r="F6" s="91"/>
      <c r="G6" s="91"/>
      <c r="H6" s="91"/>
      <c r="I6" s="91"/>
      <c r="J6" s="92"/>
    </row>
    <row r="7" spans="2:10" ht="45.75">
      <c r="B7" s="23">
        <v>5</v>
      </c>
      <c r="C7" s="16" t="s">
        <v>164</v>
      </c>
      <c r="D7" s="90"/>
      <c r="E7" s="91"/>
      <c r="F7" s="91"/>
      <c r="G7" s="91"/>
      <c r="H7" s="91"/>
      <c r="I7" s="91"/>
      <c r="J7" s="92"/>
    </row>
    <row r="8" spans="2:10" ht="15.75">
      <c r="B8" s="24">
        <v>6</v>
      </c>
      <c r="C8" s="1" t="s">
        <v>25</v>
      </c>
      <c r="D8" s="90"/>
      <c r="E8" s="91"/>
      <c r="F8" s="91"/>
      <c r="G8" s="91"/>
      <c r="H8" s="91"/>
      <c r="I8" s="91"/>
      <c r="J8" s="92"/>
    </row>
    <row r="9" spans="2:10" ht="35.25" customHeight="1">
      <c r="B9" s="23">
        <v>7</v>
      </c>
      <c r="C9" s="1" t="s">
        <v>3</v>
      </c>
      <c r="D9" s="90"/>
      <c r="E9" s="91"/>
      <c r="F9" s="91"/>
      <c r="G9" s="91"/>
      <c r="H9" s="91"/>
      <c r="I9" s="91"/>
      <c r="J9" s="92"/>
    </row>
    <row r="10" spans="2:10" ht="40.5" customHeight="1">
      <c r="B10" s="24">
        <v>8</v>
      </c>
      <c r="C10" s="1" t="s">
        <v>4</v>
      </c>
      <c r="D10" s="90"/>
      <c r="E10" s="91"/>
      <c r="F10" s="91"/>
      <c r="G10" s="91"/>
      <c r="H10" s="91"/>
      <c r="I10" s="91"/>
      <c r="J10" s="92"/>
    </row>
    <row r="11" spans="2:10" ht="30.75">
      <c r="B11" s="23">
        <v>9</v>
      </c>
      <c r="C11" s="1" t="s">
        <v>1</v>
      </c>
      <c r="D11" s="93"/>
      <c r="E11" s="94"/>
      <c r="F11" s="94"/>
      <c r="G11" s="94"/>
      <c r="H11" s="94"/>
      <c r="I11" s="94"/>
      <c r="J11" s="95"/>
    </row>
    <row r="12" spans="2:10" ht="28.5">
      <c r="B12" s="24">
        <v>10</v>
      </c>
      <c r="C12" s="29" t="s">
        <v>5</v>
      </c>
      <c r="D12" s="96"/>
      <c r="E12" s="97"/>
      <c r="F12" s="97"/>
      <c r="G12" s="97"/>
      <c r="H12" s="97"/>
      <c r="I12" s="97"/>
      <c r="J12" s="98"/>
    </row>
    <row r="13" spans="2:10" ht="31.5">
      <c r="B13" s="23">
        <v>11</v>
      </c>
      <c r="C13" s="1" t="s">
        <v>238</v>
      </c>
      <c r="D13" s="99"/>
      <c r="E13" s="100"/>
      <c r="F13" s="100"/>
      <c r="G13" s="100"/>
      <c r="H13" s="100"/>
      <c r="I13" s="100"/>
      <c r="J13" s="101"/>
    </row>
    <row r="14" spans="2:10" ht="47.25">
      <c r="B14" s="23">
        <v>12</v>
      </c>
      <c r="C14" s="1" t="s">
        <v>215</v>
      </c>
      <c r="D14" s="96"/>
      <c r="E14" s="97"/>
      <c r="F14" s="97"/>
      <c r="G14" s="97"/>
      <c r="H14" s="97"/>
      <c r="I14" s="97"/>
      <c r="J14" s="98"/>
    </row>
    <row r="15" spans="2:10" ht="18.75" customHeight="1">
      <c r="B15" s="136">
        <v>13</v>
      </c>
      <c r="C15" s="138" t="s">
        <v>221</v>
      </c>
      <c r="D15" s="74">
        <v>2006</v>
      </c>
      <c r="E15" s="75">
        <v>2007</v>
      </c>
      <c r="F15" s="75">
        <v>2008</v>
      </c>
      <c r="G15" s="75">
        <v>2009</v>
      </c>
      <c r="H15" s="75">
        <v>2010</v>
      </c>
      <c r="I15" s="75">
        <v>2011</v>
      </c>
      <c r="J15" s="75">
        <v>2012</v>
      </c>
    </row>
    <row r="16" spans="2:10" ht="20.25" customHeight="1">
      <c r="B16" s="137"/>
      <c r="C16" s="139"/>
      <c r="D16" s="54"/>
      <c r="E16" s="54"/>
      <c r="F16" s="54"/>
      <c r="G16" s="54"/>
      <c r="H16" s="54"/>
      <c r="I16" s="54"/>
      <c r="J16" s="54"/>
    </row>
    <row r="17" spans="2:10" ht="21.75" customHeight="1">
      <c r="B17" s="140">
        <v>14</v>
      </c>
      <c r="C17" s="138" t="s">
        <v>222</v>
      </c>
      <c r="D17" s="74">
        <v>2006</v>
      </c>
      <c r="E17" s="75">
        <v>2007</v>
      </c>
      <c r="F17" s="108"/>
      <c r="G17" s="109"/>
      <c r="H17" s="109"/>
      <c r="I17" s="109"/>
      <c r="J17" s="110"/>
    </row>
    <row r="18" spans="2:10" ht="30.75" customHeight="1">
      <c r="B18" s="141"/>
      <c r="C18" s="139"/>
      <c r="D18" s="54"/>
      <c r="E18" s="54"/>
      <c r="F18" s="111"/>
      <c r="G18" s="112"/>
      <c r="H18" s="112"/>
      <c r="I18" s="112"/>
      <c r="J18" s="113"/>
    </row>
    <row r="19" spans="2:10" ht="31.5">
      <c r="B19" s="24">
        <v>15</v>
      </c>
      <c r="C19" s="1" t="s">
        <v>26</v>
      </c>
      <c r="D19" s="90"/>
      <c r="E19" s="91"/>
      <c r="F19" s="91"/>
      <c r="G19" s="91"/>
      <c r="H19" s="91"/>
      <c r="I19" s="91"/>
      <c r="J19" s="92"/>
    </row>
    <row r="20" spans="2:10" ht="48.75" customHeight="1">
      <c r="B20" s="23">
        <v>16</v>
      </c>
      <c r="C20" s="1" t="s">
        <v>147</v>
      </c>
      <c r="D20" s="90"/>
      <c r="E20" s="91"/>
      <c r="F20" s="91"/>
      <c r="G20" s="91"/>
      <c r="H20" s="91"/>
      <c r="I20" s="91"/>
      <c r="J20" s="92"/>
    </row>
    <row r="21" spans="2:13" ht="47.25">
      <c r="B21" s="25">
        <v>17</v>
      </c>
      <c r="C21" s="16" t="s">
        <v>204</v>
      </c>
      <c r="D21" s="90"/>
      <c r="E21" s="91"/>
      <c r="F21" s="91"/>
      <c r="G21" s="91"/>
      <c r="H21" s="91"/>
      <c r="I21" s="91"/>
      <c r="J21" s="92"/>
      <c r="M21" t="s">
        <v>250</v>
      </c>
    </row>
    <row r="22" spans="2:10" s="35" customFormat="1" ht="37.5" customHeight="1">
      <c r="B22" s="115">
        <v>18</v>
      </c>
      <c r="C22" s="16" t="s">
        <v>239</v>
      </c>
      <c r="D22" s="142"/>
      <c r="E22" s="143"/>
      <c r="F22" s="143"/>
      <c r="G22" s="143"/>
      <c r="H22" s="143"/>
      <c r="I22" s="143"/>
      <c r="J22" s="144"/>
    </row>
    <row r="23" spans="2:10" s="35" customFormat="1" ht="44.25" customHeight="1">
      <c r="B23" s="116"/>
      <c r="C23" s="16" t="s">
        <v>240</v>
      </c>
      <c r="D23" s="90"/>
      <c r="E23" s="91"/>
      <c r="F23" s="91"/>
      <c r="G23" s="91"/>
      <c r="H23" s="91"/>
      <c r="I23" s="91"/>
      <c r="J23" s="92"/>
    </row>
    <row r="24" spans="2:10" s="35" customFormat="1" ht="47.25" customHeight="1">
      <c r="B24" s="116"/>
      <c r="C24" s="16" t="s">
        <v>241</v>
      </c>
      <c r="D24" s="90"/>
      <c r="E24" s="91"/>
      <c r="F24" s="91"/>
      <c r="G24" s="91"/>
      <c r="H24" s="91"/>
      <c r="I24" s="91"/>
      <c r="J24" s="92"/>
    </row>
    <row r="25" spans="2:10" s="35" customFormat="1" ht="39" customHeight="1">
      <c r="B25" s="116"/>
      <c r="C25" s="16" t="s">
        <v>249</v>
      </c>
      <c r="D25" s="90"/>
      <c r="E25" s="91"/>
      <c r="F25" s="91"/>
      <c r="G25" s="91"/>
      <c r="H25" s="91"/>
      <c r="I25" s="91"/>
      <c r="J25" s="92"/>
    </row>
    <row r="26" spans="2:10" s="35" customFormat="1" ht="45.75" customHeight="1">
      <c r="B26" s="116"/>
      <c r="C26" s="16" t="s">
        <v>242</v>
      </c>
      <c r="D26" s="90"/>
      <c r="E26" s="91"/>
      <c r="F26" s="91"/>
      <c r="G26" s="91"/>
      <c r="H26" s="91"/>
      <c r="I26" s="91"/>
      <c r="J26" s="92"/>
    </row>
    <row r="27" spans="2:10" s="35" customFormat="1" ht="39.75" customHeight="1">
      <c r="B27" s="117"/>
      <c r="C27" s="16" t="s">
        <v>243</v>
      </c>
      <c r="D27" s="90"/>
      <c r="E27" s="91"/>
      <c r="F27" s="91"/>
      <c r="G27" s="91"/>
      <c r="H27" s="91"/>
      <c r="I27" s="91"/>
      <c r="J27" s="92"/>
    </row>
    <row r="28" ht="30" customHeight="1"/>
    <row r="29" spans="2:10" s="39" customFormat="1" ht="27" customHeight="1">
      <c r="B29" s="189" t="s">
        <v>27</v>
      </c>
      <c r="C29" s="190"/>
      <c r="D29" s="190"/>
      <c r="E29" s="190"/>
      <c r="F29" s="190"/>
      <c r="G29" s="190"/>
      <c r="H29" s="190"/>
      <c r="I29" s="190"/>
      <c r="J29" s="191"/>
    </row>
    <row r="30" spans="2:10" s="40" customFormat="1" ht="21" customHeight="1">
      <c r="B30" s="161" t="s">
        <v>28</v>
      </c>
      <c r="C30" s="164" t="s">
        <v>273</v>
      </c>
      <c r="D30" s="41" t="s">
        <v>165</v>
      </c>
      <c r="E30" s="41" t="s">
        <v>211</v>
      </c>
      <c r="F30" s="41" t="s">
        <v>258</v>
      </c>
      <c r="G30" s="150" t="str">
        <f>IF(OR(D35=" ",E35=" ",F35=" ")," ",IF(AND(D35=0,E35=0,F35=0),"",IF(OR(D35&gt;1,E35&gt;1,F35&gt;1),"!"," ")))</f>
        <v> </v>
      </c>
      <c r="H30" s="118"/>
      <c r="I30" s="118"/>
      <c r="J30" s="192"/>
    </row>
    <row r="31" spans="2:10" s="40" customFormat="1" ht="48.75" customHeight="1">
      <c r="B31" s="162"/>
      <c r="C31" s="132"/>
      <c r="D31" s="42"/>
      <c r="E31" s="42"/>
      <c r="F31" s="42"/>
      <c r="G31" s="150"/>
      <c r="H31" s="118"/>
      <c r="I31" s="118"/>
      <c r="J31" s="192"/>
    </row>
    <row r="32" spans="2:10" s="40" customFormat="1" ht="22.5" customHeight="1">
      <c r="B32" s="163" t="s">
        <v>31</v>
      </c>
      <c r="C32" s="124" t="s">
        <v>274</v>
      </c>
      <c r="D32" s="84" t="s">
        <v>165</v>
      </c>
      <c r="E32" s="84" t="s">
        <v>211</v>
      </c>
      <c r="F32" s="84" t="s">
        <v>258</v>
      </c>
      <c r="G32" s="150"/>
      <c r="H32" s="118"/>
      <c r="I32" s="118"/>
      <c r="J32" s="192"/>
    </row>
    <row r="33" spans="2:10" s="87" customFormat="1" ht="50.25" customHeight="1">
      <c r="B33" s="163"/>
      <c r="C33" s="124"/>
      <c r="D33" s="42"/>
      <c r="E33" s="42"/>
      <c r="F33" s="42"/>
      <c r="G33" s="150"/>
      <c r="H33" s="118"/>
      <c r="I33" s="118"/>
      <c r="J33" s="192"/>
    </row>
    <row r="34" spans="2:10" s="88" customFormat="1" ht="19.5" customHeight="1">
      <c r="B34" s="158" t="s">
        <v>36</v>
      </c>
      <c r="C34" s="176" t="s">
        <v>208</v>
      </c>
      <c r="D34" s="84" t="s">
        <v>165</v>
      </c>
      <c r="E34" s="84" t="s">
        <v>211</v>
      </c>
      <c r="F34" s="84" t="s">
        <v>258</v>
      </c>
      <c r="G34" s="150"/>
      <c r="H34" s="118"/>
      <c r="I34" s="118"/>
      <c r="J34" s="182"/>
    </row>
    <row r="35" spans="2:10" s="39" customFormat="1" ht="42.75" customHeight="1">
      <c r="B35" s="158"/>
      <c r="C35" s="176"/>
      <c r="D35" s="44" t="str">
        <f>IF(COUNTBLANK(D37)=1," ",IF(D37=0,0,IF(ISBLANK(D37)=TRUE," ",D36/D37)))</f>
        <v> </v>
      </c>
      <c r="E35" s="44" t="str">
        <f>IF(COUNTBLANK(D37)=1," ",IF(E37=0,0,IF(ISBLANK(E37)=TRUE," ",E36/E37)))</f>
        <v> </v>
      </c>
      <c r="F35" s="44" t="str">
        <f>IF(COUNTBLANK(D37)=1," ",IF(F37=0,0,IF(ISBLANK(F37)=TRUE," ",F36/F37)))</f>
        <v> </v>
      </c>
      <c r="G35" s="150"/>
      <c r="H35" s="118"/>
      <c r="I35" s="118"/>
      <c r="J35" s="182"/>
    </row>
    <row r="36" spans="2:10" s="39" customFormat="1" ht="43.5" customHeight="1">
      <c r="B36" s="158"/>
      <c r="C36" s="45" t="s">
        <v>29</v>
      </c>
      <c r="D36" s="46"/>
      <c r="E36" s="46"/>
      <c r="F36" s="46"/>
      <c r="G36" s="150"/>
      <c r="H36" s="118"/>
      <c r="I36" s="118"/>
      <c r="J36" s="182"/>
    </row>
    <row r="37" spans="2:10" s="39" customFormat="1" ht="31.5">
      <c r="B37" s="158"/>
      <c r="C37" s="45" t="s">
        <v>30</v>
      </c>
      <c r="D37" s="47"/>
      <c r="E37" s="46"/>
      <c r="F37" s="46"/>
      <c r="G37" s="150"/>
      <c r="H37" s="118"/>
      <c r="I37" s="118"/>
      <c r="J37" s="182"/>
    </row>
    <row r="38" spans="2:10" s="39" customFormat="1" ht="23.25" customHeight="1">
      <c r="B38" s="158" t="s">
        <v>187</v>
      </c>
      <c r="C38" s="165" t="s">
        <v>74</v>
      </c>
      <c r="D38" s="41" t="s">
        <v>165</v>
      </c>
      <c r="E38" s="41" t="s">
        <v>211</v>
      </c>
      <c r="F38" s="41" t="s">
        <v>258</v>
      </c>
      <c r="G38" s="150"/>
      <c r="H38" s="118"/>
      <c r="I38" s="118"/>
      <c r="J38" s="182"/>
    </row>
    <row r="39" spans="2:10" s="39" customFormat="1" ht="110.25" customHeight="1">
      <c r="B39" s="158"/>
      <c r="C39" s="166"/>
      <c r="D39" s="44" t="str">
        <f>IF(D41=0,0,IF(ISBLANK(D40)=TRUE," ",D40/D41))</f>
        <v> </v>
      </c>
      <c r="E39" s="44" t="str">
        <f>IF(E41=0,0,IF(ISBLANK(E40)=TRUE," ",E40/E41))</f>
        <v> </v>
      </c>
      <c r="F39" s="44" t="str">
        <f>IF(F41=0,0,IF(ISBLANK(F40)=TRUE," ",F40/F41))</f>
        <v> </v>
      </c>
      <c r="G39" s="150"/>
      <c r="H39" s="118"/>
      <c r="I39" s="118"/>
      <c r="J39" s="182"/>
    </row>
    <row r="40" spans="2:10" s="39" customFormat="1" ht="129.75" customHeight="1">
      <c r="B40" s="158"/>
      <c r="C40" s="45" t="s">
        <v>75</v>
      </c>
      <c r="D40" s="46"/>
      <c r="E40" s="46"/>
      <c r="F40" s="46"/>
      <c r="G40" s="150"/>
      <c r="H40" s="118"/>
      <c r="I40" s="118"/>
      <c r="J40" s="182"/>
    </row>
    <row r="41" spans="2:10" s="39" customFormat="1" ht="38.25" customHeight="1">
      <c r="B41" s="158"/>
      <c r="C41" s="45" t="s">
        <v>30</v>
      </c>
      <c r="D41" s="48" t="str">
        <f>IF(ISBLANK(D37)=TRUE," ",D37)</f>
        <v> </v>
      </c>
      <c r="E41" s="48" t="str">
        <f>IF(ISBLANK(E37)=TRUE," ",E37)</f>
        <v> </v>
      </c>
      <c r="F41" s="48" t="str">
        <f>IF(ISBLANK(F37)=TRUE," ",F37)</f>
        <v> </v>
      </c>
      <c r="G41" s="150"/>
      <c r="H41" s="118"/>
      <c r="I41" s="118"/>
      <c r="J41" s="182"/>
    </row>
    <row r="42" spans="2:10" s="39" customFormat="1" ht="24" customHeight="1">
      <c r="B42" s="158" t="s">
        <v>38</v>
      </c>
      <c r="C42" s="159" t="s">
        <v>76</v>
      </c>
      <c r="D42" s="41" t="s">
        <v>165</v>
      </c>
      <c r="E42" s="41" t="s">
        <v>211</v>
      </c>
      <c r="F42" s="41" t="s">
        <v>258</v>
      </c>
      <c r="G42" s="150"/>
      <c r="H42" s="118"/>
      <c r="I42" s="118"/>
      <c r="J42" s="182"/>
    </row>
    <row r="43" spans="2:10" s="39" customFormat="1" ht="28.5" customHeight="1">
      <c r="B43" s="158"/>
      <c r="C43" s="160"/>
      <c r="D43" s="44" t="str">
        <f>IF(COUNTBLANK(D45)=1," ",IF(D45=0,0,IF(ISBLANK(D44)=TRUE," ",D44/D45)))</f>
        <v> </v>
      </c>
      <c r="E43" s="44" t="str">
        <f>IF(COUNTBLANK(E45)=1," ",IF(E45=0,0,IF(ISBLANK(E44)=TRUE," ",E44/E45)))</f>
        <v> </v>
      </c>
      <c r="F43" s="44" t="str">
        <f>IF(COUNTBLANK(F45)=1," ",IF(F45=0,0,IF(ISBLANK(F44)=TRUE," ",F44/F45)))</f>
        <v> </v>
      </c>
      <c r="G43" s="150"/>
      <c r="H43" s="118"/>
      <c r="I43" s="118"/>
      <c r="J43" s="182"/>
    </row>
    <row r="44" spans="2:10" s="39" customFormat="1" ht="56.25" customHeight="1">
      <c r="B44" s="158"/>
      <c r="C44" s="45" t="s">
        <v>77</v>
      </c>
      <c r="D44" s="46"/>
      <c r="E44" s="46"/>
      <c r="F44" s="46"/>
      <c r="G44" s="150"/>
      <c r="H44" s="118"/>
      <c r="I44" s="118"/>
      <c r="J44" s="182"/>
    </row>
    <row r="45" spans="2:10" s="39" customFormat="1" ht="32.25" customHeight="1">
      <c r="B45" s="158"/>
      <c r="C45" s="45" t="s">
        <v>37</v>
      </c>
      <c r="D45" s="46"/>
      <c r="E45" s="46"/>
      <c r="F45" s="46"/>
      <c r="G45" s="150"/>
      <c r="H45" s="118"/>
      <c r="I45" s="118"/>
      <c r="J45" s="182"/>
    </row>
    <row r="46" spans="2:10" s="39" customFormat="1" ht="18" customHeight="1">
      <c r="B46" s="158" t="s">
        <v>41</v>
      </c>
      <c r="C46" s="159" t="s">
        <v>39</v>
      </c>
      <c r="D46" s="84" t="s">
        <v>165</v>
      </c>
      <c r="E46" s="84" t="s">
        <v>211</v>
      </c>
      <c r="F46" s="84" t="s">
        <v>258</v>
      </c>
      <c r="G46" s="150"/>
      <c r="H46" s="118"/>
      <c r="I46" s="118"/>
      <c r="J46" s="182"/>
    </row>
    <row r="47" spans="2:10" s="39" customFormat="1" ht="18" customHeight="1">
      <c r="B47" s="158"/>
      <c r="C47" s="160"/>
      <c r="D47" s="44" t="str">
        <f>IF(COUNTBLANK(D49)=1," ",IF(D49=0,0,IF(ISBLANK(D49)=TRUE," ",D48/D49)))</f>
        <v> </v>
      </c>
      <c r="E47" s="44" t="str">
        <f>IF(COUNTBLANK(E49)=1," ",IF(E49=0,0,IF(ISBLANK(E49)=TRUE," ",E48/E49)))</f>
        <v> </v>
      </c>
      <c r="F47" s="44" t="str">
        <f>IF(COUNTBLANK(F49)=1," ",IF(F49=0,0,IF(ISBLANK(F49)=TRUE," ",F48/F49)))</f>
        <v> </v>
      </c>
      <c r="G47" s="150"/>
      <c r="H47" s="118"/>
      <c r="I47" s="118"/>
      <c r="J47" s="182"/>
    </row>
    <row r="48" spans="2:10" s="39" customFormat="1" ht="20.25" customHeight="1">
      <c r="B48" s="158"/>
      <c r="C48" s="45" t="s">
        <v>40</v>
      </c>
      <c r="D48" s="49"/>
      <c r="E48" s="49"/>
      <c r="F48" s="49"/>
      <c r="G48" s="150"/>
      <c r="H48" s="118"/>
      <c r="I48" s="118"/>
      <c r="J48" s="182"/>
    </row>
    <row r="49" spans="2:10" s="39" customFormat="1" ht="31.5">
      <c r="B49" s="158"/>
      <c r="C49" s="45" t="s">
        <v>12</v>
      </c>
      <c r="D49" s="49"/>
      <c r="E49" s="49"/>
      <c r="F49" s="49"/>
      <c r="G49" s="150"/>
      <c r="H49" s="118"/>
      <c r="I49" s="118"/>
      <c r="J49" s="182"/>
    </row>
    <row r="50" spans="2:10" s="39" customFormat="1" ht="42.75" customHeight="1">
      <c r="B50" s="158" t="s">
        <v>188</v>
      </c>
      <c r="C50" s="159" t="s">
        <v>272</v>
      </c>
      <c r="D50" s="73" t="s">
        <v>42</v>
      </c>
      <c r="E50" s="73" t="s">
        <v>261</v>
      </c>
      <c r="F50" s="73" t="s">
        <v>257</v>
      </c>
      <c r="G50" s="73" t="s">
        <v>43</v>
      </c>
      <c r="H50" s="194"/>
      <c r="I50" s="195"/>
      <c r="J50" s="182"/>
    </row>
    <row r="51" spans="2:10" s="39" customFormat="1" ht="19.5" customHeight="1">
      <c r="B51" s="158"/>
      <c r="C51" s="160"/>
      <c r="D51" s="44" t="str">
        <f>IF(COUNTBLANK($D$53)=1," ",IF($D$53=0,0,IF(ISBLANK($D$53)=TRUE," ",D52/$D$53)))</f>
        <v> </v>
      </c>
      <c r="E51" s="44" t="str">
        <f>IF(COUNTBLANK($D$53)=1," ",IF($D$53=0,0,IF(ISBLANK($D$53)=TRUE," ",E52/$D$53)))</f>
        <v> </v>
      </c>
      <c r="F51" s="44" t="str">
        <f>IF(COUNTBLANK($D$53)=1," ",IF($D$53=0,0,IF(ISBLANK($D$53)=TRUE," ",F52/$D$53)))</f>
        <v> </v>
      </c>
      <c r="G51" s="44" t="str">
        <f>IF(COUNTBLANK($D$53)=1," ",IF($D$53=0,0,IF(ISBLANK($D$53)=TRUE," ",G52/$D$53)))</f>
        <v> </v>
      </c>
      <c r="H51" s="194"/>
      <c r="I51" s="195"/>
      <c r="J51" s="182"/>
    </row>
    <row r="52" spans="2:10" s="39" customFormat="1" ht="47.25">
      <c r="B52" s="158"/>
      <c r="C52" s="45" t="s">
        <v>78</v>
      </c>
      <c r="D52" s="46"/>
      <c r="E52" s="46"/>
      <c r="F52" s="46"/>
      <c r="G52" s="46"/>
      <c r="H52" s="194"/>
      <c r="I52" s="195"/>
      <c r="J52" s="182"/>
    </row>
    <row r="53" spans="2:10" s="39" customFormat="1" ht="31.5">
      <c r="B53" s="158"/>
      <c r="C53" s="45" t="s">
        <v>79</v>
      </c>
      <c r="D53" s="193"/>
      <c r="E53" s="193"/>
      <c r="F53" s="193"/>
      <c r="G53" s="193"/>
      <c r="H53" s="194"/>
      <c r="I53" s="195"/>
      <c r="J53" s="182"/>
    </row>
    <row r="54" spans="2:10" s="39" customFormat="1" ht="40.5" customHeight="1">
      <c r="B54" s="167" t="s">
        <v>189</v>
      </c>
      <c r="C54" s="159" t="s">
        <v>80</v>
      </c>
      <c r="D54" s="73" t="s">
        <v>42</v>
      </c>
      <c r="E54" s="73" t="s">
        <v>262</v>
      </c>
      <c r="F54" s="73" t="s">
        <v>257</v>
      </c>
      <c r="G54" s="73" t="s">
        <v>43</v>
      </c>
      <c r="H54" s="194"/>
      <c r="I54" s="195"/>
      <c r="J54" s="182"/>
    </row>
    <row r="55" spans="2:10" s="39" customFormat="1" ht="20.25" customHeight="1">
      <c r="B55" s="168"/>
      <c r="C55" s="160"/>
      <c r="D55" s="44" t="str">
        <f>IF($D$57=" "," ",IF(D56=0,0,IF(ISBLANK(D56)=TRUE," ",D56/$D$57)))</f>
        <v> </v>
      </c>
      <c r="E55" s="44" t="str">
        <f>IF($D$57=" "," ",IF(E56=0,0,IF(ISBLANK(E56)=TRUE," ",E56/$D$57)))</f>
        <v> </v>
      </c>
      <c r="F55" s="44" t="str">
        <f>IF($D$57=" "," ",IF(F56=0,0,IF(ISBLANK(F56)=TRUE," ",F56/$D$57)))</f>
        <v> </v>
      </c>
      <c r="G55" s="44" t="str">
        <f>IF($D$57=" "," ",IF(G56=0,0,IF(ISBLANK(G56)=TRUE," ",G56/$D$57)))</f>
        <v> </v>
      </c>
      <c r="H55" s="194"/>
      <c r="I55" s="195"/>
      <c r="J55" s="182"/>
    </row>
    <row r="56" spans="2:10" s="39" customFormat="1" ht="47.25">
      <c r="B56" s="168"/>
      <c r="C56" s="45" t="s">
        <v>81</v>
      </c>
      <c r="D56" s="46"/>
      <c r="E56" s="46"/>
      <c r="F56" s="46"/>
      <c r="G56" s="46"/>
      <c r="H56" s="194"/>
      <c r="I56" s="195"/>
      <c r="J56" s="182"/>
    </row>
    <row r="57" spans="2:10" s="39" customFormat="1" ht="33" customHeight="1">
      <c r="B57" s="168"/>
      <c r="C57" s="43" t="s">
        <v>79</v>
      </c>
      <c r="D57" s="196" t="str">
        <f>IF(ISBLANK(D53)=TRUE," ",D53)</f>
        <v> </v>
      </c>
      <c r="E57" s="196"/>
      <c r="F57" s="196"/>
      <c r="G57" s="196"/>
      <c r="H57" s="194"/>
      <c r="I57" s="195"/>
      <c r="J57" s="182"/>
    </row>
    <row r="58" spans="2:10" s="39" customFormat="1" ht="30.75" customHeight="1">
      <c r="B58" s="155" t="s">
        <v>44</v>
      </c>
      <c r="C58" s="156"/>
      <c r="D58" s="156"/>
      <c r="E58" s="156"/>
      <c r="F58" s="156"/>
      <c r="G58" s="156"/>
      <c r="H58" s="156"/>
      <c r="I58" s="156"/>
      <c r="J58" s="157"/>
    </row>
    <row r="59" spans="2:10" s="39" customFormat="1" ht="55.5" customHeight="1">
      <c r="B59" s="145" t="s">
        <v>45</v>
      </c>
      <c r="C59" s="132" t="s">
        <v>276</v>
      </c>
      <c r="D59" s="78" t="s">
        <v>252</v>
      </c>
      <c r="E59" s="79" t="s">
        <v>213</v>
      </c>
      <c r="F59" s="79" t="s">
        <v>212</v>
      </c>
      <c r="G59" s="150" t="str">
        <f>IF(OR(D64=" ",E64=" ",F64=" ")," ",IF(AND(D64=0,E64=0,F64=0),"",IF(OR(D64&gt;1,E64&gt;1,F64&gt;1),"!"," ")))</f>
        <v> </v>
      </c>
      <c r="H59" s="118"/>
      <c r="I59" s="118"/>
      <c r="J59" s="197"/>
    </row>
    <row r="60" spans="2:10" s="39" customFormat="1" ht="22.5" customHeight="1">
      <c r="B60" s="123"/>
      <c r="C60" s="124"/>
      <c r="D60" s="54"/>
      <c r="E60" s="54"/>
      <c r="F60" s="54"/>
      <c r="G60" s="150"/>
      <c r="H60" s="118"/>
      <c r="I60" s="118"/>
      <c r="J60" s="197"/>
    </row>
    <row r="61" spans="2:10" s="39" customFormat="1" ht="45" customHeight="1">
      <c r="B61" s="198" t="s">
        <v>46</v>
      </c>
      <c r="C61" s="124" t="s">
        <v>271</v>
      </c>
      <c r="D61" s="80" t="s">
        <v>220</v>
      </c>
      <c r="E61" s="80" t="s">
        <v>47</v>
      </c>
      <c r="F61" s="80" t="s">
        <v>48</v>
      </c>
      <c r="G61" s="150"/>
      <c r="H61" s="118"/>
      <c r="I61" s="118"/>
      <c r="J61" s="197"/>
    </row>
    <row r="62" spans="2:10" s="39" customFormat="1" ht="55.5" customHeight="1">
      <c r="B62" s="198"/>
      <c r="C62" s="124"/>
      <c r="D62" s="46"/>
      <c r="E62" s="46"/>
      <c r="F62" s="46"/>
      <c r="G62" s="150"/>
      <c r="H62" s="118"/>
      <c r="I62" s="118"/>
      <c r="J62" s="197"/>
    </row>
    <row r="63" spans="2:10" s="39" customFormat="1" ht="18" customHeight="1">
      <c r="B63" s="123" t="s">
        <v>49</v>
      </c>
      <c r="C63" s="124" t="s">
        <v>277</v>
      </c>
      <c r="D63" s="84" t="s">
        <v>165</v>
      </c>
      <c r="E63" s="84" t="s">
        <v>211</v>
      </c>
      <c r="F63" s="84" t="s">
        <v>258</v>
      </c>
      <c r="G63" s="150"/>
      <c r="H63" s="118"/>
      <c r="I63" s="118"/>
      <c r="J63" s="182"/>
    </row>
    <row r="64" spans="2:11" s="39" customFormat="1" ht="56.25" customHeight="1">
      <c r="B64" s="123"/>
      <c r="C64" s="124"/>
      <c r="D64" s="44" t="str">
        <f>IF(COUNTBLANK(D66)=1," ",IF(D66=0,0,IF(ISBLANK(D66)=TRUE," ",D65/D66)))</f>
        <v> </v>
      </c>
      <c r="E64" s="44" t="str">
        <f>IF(COUNTBLANK(E66)=1," ",IF(E66=0,0,IF(ISBLANK(E66)=TRUE," ",E65/E66)))</f>
        <v> </v>
      </c>
      <c r="F64" s="44" t="str">
        <f>IF(COUNTBLANK(F66)=1," ",IF(F66=0,0,IF(ISBLANK(F66)=TRUE," ",F65/F66)))</f>
        <v> </v>
      </c>
      <c r="G64" s="150"/>
      <c r="H64" s="118"/>
      <c r="I64" s="118"/>
      <c r="J64" s="182"/>
      <c r="K64" s="82"/>
    </row>
    <row r="65" spans="2:10" s="39" customFormat="1" ht="63">
      <c r="B65" s="123"/>
      <c r="C65" s="45" t="s">
        <v>167</v>
      </c>
      <c r="D65" s="49"/>
      <c r="E65" s="49"/>
      <c r="F65" s="49"/>
      <c r="G65" s="150"/>
      <c r="H65" s="118"/>
      <c r="I65" s="118"/>
      <c r="J65" s="182"/>
    </row>
    <row r="66" spans="2:10" s="39" customFormat="1" ht="46.5" customHeight="1">
      <c r="B66" s="123"/>
      <c r="C66" s="45" t="s">
        <v>161</v>
      </c>
      <c r="D66" s="49"/>
      <c r="E66" s="49"/>
      <c r="F66" s="49"/>
      <c r="G66" s="150"/>
      <c r="H66" s="118"/>
      <c r="I66" s="118"/>
      <c r="J66" s="182"/>
    </row>
    <row r="67" spans="2:10" s="39" customFormat="1" ht="18.75" customHeight="1">
      <c r="B67" s="123" t="s">
        <v>50</v>
      </c>
      <c r="C67" s="124" t="s">
        <v>275</v>
      </c>
      <c r="D67" s="84" t="s">
        <v>165</v>
      </c>
      <c r="E67" s="84" t="s">
        <v>211</v>
      </c>
      <c r="F67" s="84" t="s">
        <v>258</v>
      </c>
      <c r="G67" s="118"/>
      <c r="H67" s="118"/>
      <c r="I67" s="118"/>
      <c r="J67" s="182"/>
    </row>
    <row r="68" spans="2:10" s="39" customFormat="1" ht="16.5" customHeight="1">
      <c r="B68" s="123"/>
      <c r="C68" s="124"/>
      <c r="D68" s="44" t="str">
        <f>IF(D70=" "," ",IF(D69=0,0,(IF(ISBLANK(D66)=TRUE," ",D69/D70))))</f>
        <v> </v>
      </c>
      <c r="E68" s="44" t="str">
        <f>IF(E70=" "," ",IF(E69=0,0,(IF(ISBLANK(E66)=TRUE," ",E69/E70))))</f>
        <v> </v>
      </c>
      <c r="F68" s="44" t="str">
        <f>IF(F70=" "," ",IF(F69=0,0,(IF(ISBLANK(F66)=TRUE," ",F69/F70))))</f>
        <v> </v>
      </c>
      <c r="G68" s="118"/>
      <c r="H68" s="118"/>
      <c r="I68" s="118"/>
      <c r="J68" s="182"/>
    </row>
    <row r="69" spans="2:10" s="39" customFormat="1" ht="61.5" customHeight="1">
      <c r="B69" s="123"/>
      <c r="C69" s="45" t="s">
        <v>278</v>
      </c>
      <c r="D69" s="49"/>
      <c r="E69" s="49"/>
      <c r="F69" s="49"/>
      <c r="G69" s="118"/>
      <c r="H69" s="118"/>
      <c r="I69" s="118"/>
      <c r="J69" s="182"/>
    </row>
    <row r="70" spans="2:10" s="39" customFormat="1" ht="45.75" customHeight="1">
      <c r="B70" s="123"/>
      <c r="C70" s="45" t="s">
        <v>14</v>
      </c>
      <c r="D70" s="55" t="str">
        <f>IF(ISBLANK(D66)=TRUE," ",D66)</f>
        <v> </v>
      </c>
      <c r="E70" s="55" t="str">
        <f>IF(ISBLANK(E66)=TRUE," ",E66)</f>
        <v> </v>
      </c>
      <c r="F70" s="55" t="str">
        <f>IF(ISBLANK(F66)=TRUE," ",F66)</f>
        <v> </v>
      </c>
      <c r="G70" s="118"/>
      <c r="H70" s="118"/>
      <c r="I70" s="118"/>
      <c r="J70" s="182"/>
    </row>
    <row r="71" spans="2:10" s="39" customFormat="1" ht="38.25">
      <c r="B71" s="123" t="s">
        <v>51</v>
      </c>
      <c r="C71" s="124" t="s">
        <v>223</v>
      </c>
      <c r="D71" s="73" t="s">
        <v>42</v>
      </c>
      <c r="E71" s="83" t="s">
        <v>263</v>
      </c>
      <c r="F71" s="83" t="s">
        <v>257</v>
      </c>
      <c r="G71" s="73" t="s">
        <v>43</v>
      </c>
      <c r="H71" s="118" t="str">
        <f>IF(OR(D74=" ",E74=" ",F74=" ")," ",IF(AND(D74=0,E74=0,F74=0),"",IF(OR(D74&gt;1,E74&gt;1,F74&gt;1),"!"," ")))</f>
        <v> </v>
      </c>
      <c r="I71" s="118"/>
      <c r="J71" s="182"/>
    </row>
    <row r="72" spans="2:10" s="39" customFormat="1" ht="17.25" customHeight="1">
      <c r="B72" s="123"/>
      <c r="C72" s="124"/>
      <c r="D72" s="54"/>
      <c r="E72" s="54"/>
      <c r="F72" s="54"/>
      <c r="G72" s="54"/>
      <c r="H72" s="118"/>
      <c r="I72" s="118"/>
      <c r="J72" s="182"/>
    </row>
    <row r="73" spans="2:10" s="39" customFormat="1" ht="19.5" customHeight="1">
      <c r="B73" s="172" t="s">
        <v>52</v>
      </c>
      <c r="C73" s="124" t="s">
        <v>178</v>
      </c>
      <c r="D73" s="84" t="s">
        <v>165</v>
      </c>
      <c r="E73" s="84" t="s">
        <v>211</v>
      </c>
      <c r="F73" s="84" t="s">
        <v>258</v>
      </c>
      <c r="G73" s="188"/>
      <c r="H73" s="118"/>
      <c r="I73" s="118"/>
      <c r="J73" s="182"/>
    </row>
    <row r="74" spans="2:10" s="39" customFormat="1" ht="57.75" customHeight="1">
      <c r="B74" s="168"/>
      <c r="C74" s="124"/>
      <c r="D74" s="44" t="str">
        <f>IF(D76=" "," ",IF(D75=0,0,IF(ISBLANK(D75)=TRUE," ",D75/D76)))</f>
        <v> </v>
      </c>
      <c r="E74" s="44" t="str">
        <f>IF(E76=" "," ",IF(E75=0,0,IF(ISBLANK(E75)=TRUE," ",E75/E76)))</f>
        <v> </v>
      </c>
      <c r="F74" s="44" t="str">
        <f>IF(F76=" "," ",IF(F75=0,0,IF(ISBLANK(F75)=TRUE," ",F75/F76)))</f>
        <v> </v>
      </c>
      <c r="G74" s="188"/>
      <c r="H74" s="118"/>
      <c r="I74" s="118"/>
      <c r="J74" s="182"/>
    </row>
    <row r="75" spans="2:10" s="39" customFormat="1" ht="76.5" customHeight="1">
      <c r="B75" s="168"/>
      <c r="C75" s="45" t="s">
        <v>179</v>
      </c>
      <c r="D75" s="49"/>
      <c r="E75" s="49"/>
      <c r="F75" s="49"/>
      <c r="G75" s="188"/>
      <c r="H75" s="118"/>
      <c r="I75" s="118"/>
      <c r="J75" s="182"/>
    </row>
    <row r="76" spans="2:10" s="39" customFormat="1" ht="44.25" customHeight="1">
      <c r="B76" s="145"/>
      <c r="C76" s="45" t="s">
        <v>14</v>
      </c>
      <c r="D76" s="55" t="str">
        <f>IF(ISBLANK(D66)=TRUE," ",D66)</f>
        <v> </v>
      </c>
      <c r="E76" s="55" t="str">
        <f>IF(ISBLANK(E66)=TRUE," ",E66)</f>
        <v> </v>
      </c>
      <c r="F76" s="55" t="str">
        <f>IF(ISBLANK(F66)=TRUE," ",F66)</f>
        <v> </v>
      </c>
      <c r="G76" s="188"/>
      <c r="H76" s="118"/>
      <c r="I76" s="118"/>
      <c r="J76" s="182"/>
    </row>
    <row r="77" spans="2:10" s="39" customFormat="1" ht="47.25">
      <c r="B77" s="52" t="s">
        <v>53</v>
      </c>
      <c r="C77" s="56" t="s">
        <v>224</v>
      </c>
      <c r="D77" s="54"/>
      <c r="E77" s="187"/>
      <c r="F77" s="187"/>
      <c r="G77" s="187"/>
      <c r="H77" s="118"/>
      <c r="I77" s="118"/>
      <c r="J77" s="182"/>
    </row>
    <row r="78" spans="2:10" s="39" customFormat="1" ht="48.75" customHeight="1">
      <c r="B78" s="52" t="s">
        <v>54</v>
      </c>
      <c r="C78" s="57" t="s">
        <v>244</v>
      </c>
      <c r="D78" s="54"/>
      <c r="E78" s="187"/>
      <c r="F78" s="187"/>
      <c r="G78" s="187"/>
      <c r="H78" s="118"/>
      <c r="I78" s="118"/>
      <c r="J78" s="182"/>
    </row>
    <row r="79" spans="2:10" s="39" customFormat="1" ht="125.25" customHeight="1">
      <c r="B79" s="58" t="s">
        <v>166</v>
      </c>
      <c r="C79" s="85" t="s">
        <v>225</v>
      </c>
      <c r="D79" s="59"/>
      <c r="E79" s="187"/>
      <c r="F79" s="187"/>
      <c r="G79" s="187"/>
      <c r="H79" s="149"/>
      <c r="I79" s="149"/>
      <c r="J79" s="182"/>
    </row>
    <row r="80" spans="2:10" s="39" customFormat="1" ht="21.75" customHeight="1">
      <c r="B80" s="155" t="s">
        <v>55</v>
      </c>
      <c r="C80" s="156"/>
      <c r="D80" s="156"/>
      <c r="E80" s="156"/>
      <c r="F80" s="156"/>
      <c r="G80" s="156"/>
      <c r="H80" s="156"/>
      <c r="I80" s="157"/>
      <c r="J80" s="182"/>
    </row>
    <row r="81" spans="2:10" s="39" customFormat="1" ht="18.75" customHeight="1">
      <c r="B81" s="145" t="s">
        <v>56</v>
      </c>
      <c r="C81" s="132" t="s">
        <v>264</v>
      </c>
      <c r="D81" s="41" t="s">
        <v>165</v>
      </c>
      <c r="E81" s="41" t="s">
        <v>211</v>
      </c>
      <c r="F81" s="41" t="s">
        <v>258</v>
      </c>
      <c r="G81" s="178" t="str">
        <f>IF(OR(D82=" ",E82=" ",F82=" ")," ",IF(AND(D82=0,E82=0,F82=0),"",IF(OR(D82&gt;1,E82&gt;1,F82&gt;1),"!"," ")))</f>
        <v> </v>
      </c>
      <c r="H81" s="178"/>
      <c r="I81" s="178"/>
      <c r="J81" s="182"/>
    </row>
    <row r="82" spans="2:10" s="39" customFormat="1" ht="28.5" customHeight="1">
      <c r="B82" s="123"/>
      <c r="C82" s="124"/>
      <c r="D82" s="44" t="str">
        <f>IF(D84=" "," ",IF(D83=0,0,IF(ISBLANK(D83)=TRUE," ",D83/D84)))</f>
        <v> </v>
      </c>
      <c r="E82" s="44" t="str">
        <f>IF(E84=" "," ",IF(E83=0,0,IF(ISBLANK(E83)=TRUE," ",E83/E84)))</f>
        <v> </v>
      </c>
      <c r="F82" s="44" t="str">
        <f>IF(F84=" "," ",IF(F83=0,0,IF(ISBLANK(F83)=TRUE," ",F83/F84)))</f>
        <v> </v>
      </c>
      <c r="G82" s="118"/>
      <c r="H82" s="118"/>
      <c r="I82" s="118"/>
      <c r="J82" s="182"/>
    </row>
    <row r="83" spans="2:10" s="39" customFormat="1" ht="48" customHeight="1">
      <c r="B83" s="123"/>
      <c r="C83" s="45" t="s">
        <v>265</v>
      </c>
      <c r="D83" s="49"/>
      <c r="E83" s="49"/>
      <c r="F83" s="49"/>
      <c r="G83" s="118"/>
      <c r="H83" s="118"/>
      <c r="I83" s="118"/>
      <c r="J83" s="182"/>
    </row>
    <row r="84" spans="2:10" s="39" customFormat="1" ht="33" customHeight="1">
      <c r="B84" s="123"/>
      <c r="C84" s="45" t="s">
        <v>12</v>
      </c>
      <c r="D84" s="55" t="str">
        <f>IF(ISBLANK(D49)=TRUE," ",D49)</f>
        <v> </v>
      </c>
      <c r="E84" s="55" t="str">
        <f>IF(ISBLANK(E49)=TRUE," ",E49)</f>
        <v> </v>
      </c>
      <c r="F84" s="55" t="str">
        <f>IF(ISBLANK(F49)=TRUE," ",F49)</f>
        <v> </v>
      </c>
      <c r="G84" s="118"/>
      <c r="H84" s="118"/>
      <c r="I84" s="118"/>
      <c r="J84" s="182"/>
    </row>
    <row r="85" spans="2:10" s="39" customFormat="1" ht="64.5" customHeight="1">
      <c r="B85" s="60" t="s">
        <v>57</v>
      </c>
      <c r="C85" s="51" t="s">
        <v>226</v>
      </c>
      <c r="D85" s="54"/>
      <c r="E85" s="184"/>
      <c r="F85" s="185"/>
      <c r="G85" s="118"/>
      <c r="H85" s="118"/>
      <c r="I85" s="118"/>
      <c r="J85" s="182"/>
    </row>
    <row r="86" spans="2:10" s="39" customFormat="1" ht="20.25" customHeight="1">
      <c r="B86" s="123" t="s">
        <v>58</v>
      </c>
      <c r="C86" s="124" t="s">
        <v>59</v>
      </c>
      <c r="D86" s="41" t="s">
        <v>165</v>
      </c>
      <c r="E86" s="41" t="s">
        <v>211</v>
      </c>
      <c r="F86" s="41" t="s">
        <v>258</v>
      </c>
      <c r="G86" s="118"/>
      <c r="H86" s="118"/>
      <c r="I86" s="118"/>
      <c r="J86" s="182"/>
    </row>
    <row r="87" spans="2:10" s="39" customFormat="1" ht="26.25" customHeight="1">
      <c r="B87" s="123"/>
      <c r="C87" s="124"/>
      <c r="D87" s="44" t="str">
        <f>IF(COUNTBLANK(D37)=1," ",IF(D89=0,0,IF(ISBLANK(D89)=TRUE," ",D88/D89)))</f>
        <v> </v>
      </c>
      <c r="E87" s="44" t="str">
        <f>IF(COUNTBLANK(E37)=1," ",IF(E89=0,0,IF(ISBLANK(E89)=TRUE," ",E88/E89)))</f>
        <v> </v>
      </c>
      <c r="F87" s="44" t="str">
        <f>IF(COUNTBLANK(F37)=1," ",IF(F89=0,0,IF(ISBLANK(F89)=TRUE," ",F88/F89)))</f>
        <v> </v>
      </c>
      <c r="G87" s="118"/>
      <c r="H87" s="118"/>
      <c r="I87" s="118"/>
      <c r="J87" s="182"/>
    </row>
    <row r="88" spans="2:10" s="39" customFormat="1" ht="49.5" customHeight="1">
      <c r="B88" s="123"/>
      <c r="C88" s="45" t="s">
        <v>251</v>
      </c>
      <c r="D88" s="49"/>
      <c r="E88" s="49"/>
      <c r="F88" s="49"/>
      <c r="G88" s="118"/>
      <c r="H88" s="118"/>
      <c r="I88" s="118"/>
      <c r="J88" s="182"/>
    </row>
    <row r="89" spans="2:10" s="39" customFormat="1" ht="48" customHeight="1">
      <c r="B89" s="123"/>
      <c r="C89" s="45" t="s">
        <v>13</v>
      </c>
      <c r="D89" s="49"/>
      <c r="E89" s="49"/>
      <c r="F89" s="49"/>
      <c r="G89" s="118"/>
      <c r="H89" s="118"/>
      <c r="I89" s="118"/>
      <c r="J89" s="182"/>
    </row>
    <row r="90" spans="2:10" s="39" customFormat="1" ht="97.5" customHeight="1">
      <c r="B90" s="52" t="s">
        <v>60</v>
      </c>
      <c r="C90" s="53" t="s">
        <v>227</v>
      </c>
      <c r="D90" s="54"/>
      <c r="E90" s="121"/>
      <c r="F90" s="121"/>
      <c r="G90" s="118"/>
      <c r="H90" s="118"/>
      <c r="I90" s="118"/>
      <c r="J90" s="182"/>
    </row>
    <row r="91" spans="2:10" s="39" customFormat="1" ht="23.25" customHeight="1">
      <c r="B91" s="169" t="s">
        <v>181</v>
      </c>
      <c r="C91" s="133" t="s">
        <v>180</v>
      </c>
      <c r="D91" s="84" t="s">
        <v>165</v>
      </c>
      <c r="E91" s="84" t="s">
        <v>211</v>
      </c>
      <c r="F91" s="84" t="s">
        <v>258</v>
      </c>
      <c r="G91" s="118"/>
      <c r="H91" s="118"/>
      <c r="I91" s="118"/>
      <c r="J91" s="182"/>
    </row>
    <row r="92" spans="2:10" s="39" customFormat="1" ht="32.25" customHeight="1">
      <c r="B92" s="170"/>
      <c r="C92" s="134"/>
      <c r="D92" s="44" t="str">
        <f>IF(D94=0,0,IF(ISBLANK(D66)=TRUE," ",D93/D94))</f>
        <v> </v>
      </c>
      <c r="E92" s="44" t="str">
        <f>IF(E94=0,0,IF(ISBLANK(E66)=TRUE," ",E93/E94))</f>
        <v> </v>
      </c>
      <c r="F92" s="44" t="str">
        <f>IF(F94=0,0,IF(ISBLANK(F66)=TRUE," ",F93/F94))</f>
        <v> </v>
      </c>
      <c r="G92" s="118"/>
      <c r="H92" s="118"/>
      <c r="I92" s="118"/>
      <c r="J92" s="182"/>
    </row>
    <row r="93" spans="2:10" s="39" customFormat="1" ht="52.5" customHeight="1">
      <c r="B93" s="170"/>
      <c r="C93" s="53" t="s">
        <v>182</v>
      </c>
      <c r="D93" s="49"/>
      <c r="E93" s="49"/>
      <c r="F93" s="49"/>
      <c r="G93" s="118"/>
      <c r="H93" s="118"/>
      <c r="I93" s="118"/>
      <c r="J93" s="182"/>
    </row>
    <row r="94" spans="2:10" s="39" customFormat="1" ht="53.25" customHeight="1">
      <c r="B94" s="171"/>
      <c r="C94" s="45" t="s">
        <v>14</v>
      </c>
      <c r="D94" s="55" t="str">
        <f>IF(ISBLANK(D66)=TRUE," ",D66)</f>
        <v> </v>
      </c>
      <c r="E94" s="55" t="str">
        <f>IF(ISBLANK(E66)=TRUE," ",E66)</f>
        <v> </v>
      </c>
      <c r="F94" s="55" t="str">
        <f>IF(ISBLANK(F66)=TRUE," ",F66)</f>
        <v> </v>
      </c>
      <c r="G94" s="118"/>
      <c r="H94" s="118"/>
      <c r="I94" s="118"/>
      <c r="J94" s="182"/>
    </row>
    <row r="95" spans="2:10" s="39" customFormat="1" ht="24" customHeight="1">
      <c r="B95" s="172" t="s">
        <v>185</v>
      </c>
      <c r="C95" s="133" t="s">
        <v>245</v>
      </c>
      <c r="D95" s="41" t="s">
        <v>165</v>
      </c>
      <c r="E95" s="41" t="s">
        <v>211</v>
      </c>
      <c r="F95" s="41" t="s">
        <v>258</v>
      </c>
      <c r="G95" s="118"/>
      <c r="H95" s="118"/>
      <c r="I95" s="118"/>
      <c r="J95" s="88"/>
    </row>
    <row r="96" spans="2:10" s="39" customFormat="1" ht="48" customHeight="1">
      <c r="B96" s="168"/>
      <c r="C96" s="134"/>
      <c r="D96" s="44" t="str">
        <f>IF(COUNTBLANK(D98)=1," ",IF(D98=0,0,IF(ISBLANK(D98)=TRUE," ",D97/D98)))</f>
        <v> </v>
      </c>
      <c r="E96" s="44" t="str">
        <f>IF(COUNTBLANK(E98)=1," ",IF(E98=0,0,IF(ISBLANK(E98)=TRUE," ",E97/E98)))</f>
        <v> </v>
      </c>
      <c r="F96" s="44" t="str">
        <f>IF(COUNTBLANK(F98)=1," ",IF(F98=0,0,IF(ISBLANK(F98)=TRUE," ",F97/F98)))</f>
        <v> </v>
      </c>
      <c r="G96" s="118"/>
      <c r="H96" s="118"/>
      <c r="I96" s="118"/>
      <c r="J96" s="88"/>
    </row>
    <row r="97" spans="2:10" s="39" customFormat="1" ht="72" customHeight="1">
      <c r="B97" s="168"/>
      <c r="C97" s="53" t="s">
        <v>184</v>
      </c>
      <c r="D97" s="49"/>
      <c r="E97" s="49"/>
      <c r="F97" s="49"/>
      <c r="G97" s="118"/>
      <c r="H97" s="118"/>
      <c r="I97" s="118"/>
      <c r="J97" s="88"/>
    </row>
    <row r="98" spans="2:10" s="39" customFormat="1" ht="57" customHeight="1">
      <c r="B98" s="168"/>
      <c r="C98" s="61" t="s">
        <v>183</v>
      </c>
      <c r="D98" s="62"/>
      <c r="E98" s="62"/>
      <c r="F98" s="62"/>
      <c r="G98" s="118"/>
      <c r="H98" s="118"/>
      <c r="I98" s="118"/>
      <c r="J98" s="88"/>
    </row>
    <row r="99" spans="2:10" s="39" customFormat="1" ht="30" customHeight="1">
      <c r="B99" s="155" t="s">
        <v>207</v>
      </c>
      <c r="C99" s="156"/>
      <c r="D99" s="156"/>
      <c r="E99" s="156"/>
      <c r="F99" s="156"/>
      <c r="G99" s="156"/>
      <c r="H99" s="156"/>
      <c r="I99" s="156"/>
      <c r="J99" s="157"/>
    </row>
    <row r="100" spans="2:10" s="39" customFormat="1" ht="42.75" customHeight="1">
      <c r="B100" s="86" t="s">
        <v>61</v>
      </c>
      <c r="C100" s="89" t="s">
        <v>254</v>
      </c>
      <c r="D100" s="67"/>
      <c r="E100" s="181"/>
      <c r="F100" s="182"/>
      <c r="G100" s="182"/>
      <c r="H100" s="182"/>
      <c r="I100" s="182"/>
      <c r="J100" s="88"/>
    </row>
    <row r="101" spans="2:10" s="39" customFormat="1" ht="46.5" customHeight="1">
      <c r="B101" s="52" t="s">
        <v>62</v>
      </c>
      <c r="C101" s="53" t="s">
        <v>255</v>
      </c>
      <c r="D101" s="54"/>
      <c r="E101" s="181"/>
      <c r="F101" s="182"/>
      <c r="G101" s="182"/>
      <c r="H101" s="182"/>
      <c r="I101" s="182"/>
      <c r="J101" s="88"/>
    </row>
    <row r="102" spans="2:10" s="39" customFormat="1" ht="26.25" customHeight="1">
      <c r="B102" s="155" t="s">
        <v>63</v>
      </c>
      <c r="C102" s="156"/>
      <c r="D102" s="156"/>
      <c r="E102" s="156"/>
      <c r="F102" s="156"/>
      <c r="G102" s="156"/>
      <c r="H102" s="156"/>
      <c r="I102" s="156"/>
      <c r="J102" s="157"/>
    </row>
    <row r="103" spans="2:10" s="39" customFormat="1" ht="27.75" customHeight="1">
      <c r="B103" s="145" t="s">
        <v>64</v>
      </c>
      <c r="C103" s="132" t="s">
        <v>10</v>
      </c>
      <c r="D103" s="41" t="s">
        <v>165</v>
      </c>
      <c r="E103" s="41" t="s">
        <v>211</v>
      </c>
      <c r="F103" s="41" t="s">
        <v>258</v>
      </c>
      <c r="G103" s="180"/>
      <c r="H103" s="118" t="str">
        <f>IF(OR(D104=" ",E104=" ",F104=" ")," ",IF(AND(D104=0,E104=0,F104=0),"",IF(OR(D104&gt;1,E104&gt;1,F104&gt;1),"!"," ")))</f>
        <v> </v>
      </c>
      <c r="I103" s="118"/>
      <c r="J103" s="88"/>
    </row>
    <row r="104" spans="2:10" s="39" customFormat="1" ht="27" customHeight="1">
      <c r="B104" s="123"/>
      <c r="C104" s="124"/>
      <c r="D104" s="44" t="str">
        <f>IF(D106=" "," ",IF(D105=0,0,IF(ISBLANK(D105)=TRUE," ",D105/D106)))</f>
        <v> </v>
      </c>
      <c r="E104" s="44" t="str">
        <f>IF(E106=" "," ",IF(E105=0,0,IF(ISBLANK(E105)=TRUE," ",E105/E106)))</f>
        <v> </v>
      </c>
      <c r="F104" s="44" t="str">
        <f>IF(F106=" "," ",IF(F105=0,0,IF(ISBLANK(F105)=TRUE," ",F105/F106)))</f>
        <v> </v>
      </c>
      <c r="G104" s="180"/>
      <c r="H104" s="118"/>
      <c r="I104" s="118"/>
      <c r="J104" s="88"/>
    </row>
    <row r="105" spans="2:10" s="39" customFormat="1" ht="38.25" customHeight="1">
      <c r="B105" s="123"/>
      <c r="C105" s="63" t="s">
        <v>11</v>
      </c>
      <c r="D105" s="49"/>
      <c r="E105" s="49"/>
      <c r="F105" s="49"/>
      <c r="G105" s="180"/>
      <c r="H105" s="118"/>
      <c r="I105" s="118"/>
      <c r="J105" s="88"/>
    </row>
    <row r="106" spans="2:10" s="39" customFormat="1" ht="36.75" customHeight="1">
      <c r="B106" s="123"/>
      <c r="C106" s="45" t="s">
        <v>12</v>
      </c>
      <c r="D106" s="55" t="str">
        <f>IF(ISBLANK(D49)=TRUE," ",D49)</f>
        <v> </v>
      </c>
      <c r="E106" s="55" t="str">
        <f>IF(ISBLANK(E49)=TRUE," ",E49)</f>
        <v> </v>
      </c>
      <c r="F106" s="55" t="str">
        <f>IF(ISBLANK(F49)=TRUE," ",F49)</f>
        <v> </v>
      </c>
      <c r="G106" s="180"/>
      <c r="H106" s="118"/>
      <c r="I106" s="118"/>
      <c r="J106" s="88"/>
    </row>
    <row r="107" spans="2:10" s="39" customFormat="1" ht="36.75" customHeight="1">
      <c r="B107" s="123" t="s">
        <v>17</v>
      </c>
      <c r="C107" s="124" t="s">
        <v>228</v>
      </c>
      <c r="D107" s="77" t="s">
        <v>214</v>
      </c>
      <c r="E107" s="77" t="s">
        <v>19</v>
      </c>
      <c r="F107" s="121"/>
      <c r="G107" s="121"/>
      <c r="H107" s="118"/>
      <c r="I107" s="118"/>
      <c r="J107" s="88"/>
    </row>
    <row r="108" spans="2:10" s="39" customFormat="1" ht="29.25" customHeight="1">
      <c r="B108" s="123"/>
      <c r="C108" s="124"/>
      <c r="D108" s="54"/>
      <c r="E108" s="54"/>
      <c r="F108" s="121"/>
      <c r="G108" s="121"/>
      <c r="H108" s="118"/>
      <c r="I108" s="118"/>
      <c r="J108" s="88"/>
    </row>
    <row r="109" spans="2:10" s="39" customFormat="1" ht="45" customHeight="1">
      <c r="B109" s="123"/>
      <c r="C109" s="124"/>
      <c r="D109" s="77" t="s">
        <v>20</v>
      </c>
      <c r="E109" s="77" t="s">
        <v>0</v>
      </c>
      <c r="F109" s="121"/>
      <c r="G109" s="121"/>
      <c r="H109" s="118"/>
      <c r="I109" s="118"/>
      <c r="J109" s="88"/>
    </row>
    <row r="110" spans="2:10" s="39" customFormat="1" ht="27.75" customHeight="1">
      <c r="B110" s="123"/>
      <c r="C110" s="124"/>
      <c r="D110" s="54"/>
      <c r="E110" s="54"/>
      <c r="F110" s="121"/>
      <c r="G110" s="121"/>
      <c r="H110" s="118"/>
      <c r="I110" s="118"/>
      <c r="J110" s="88"/>
    </row>
    <row r="111" spans="2:10" s="39" customFormat="1" ht="59.25" customHeight="1">
      <c r="B111" s="123" t="s">
        <v>18</v>
      </c>
      <c r="C111" s="124" t="s">
        <v>229</v>
      </c>
      <c r="D111" s="77" t="s">
        <v>162</v>
      </c>
      <c r="E111" s="77" t="s">
        <v>237</v>
      </c>
      <c r="F111" s="77" t="s">
        <v>15</v>
      </c>
      <c r="G111" s="73" t="s">
        <v>163</v>
      </c>
      <c r="H111" s="118"/>
      <c r="I111" s="118"/>
      <c r="J111" s="88"/>
    </row>
    <row r="112" spans="2:10" s="39" customFormat="1" ht="25.5" customHeight="1">
      <c r="B112" s="123"/>
      <c r="C112" s="124"/>
      <c r="D112" s="54"/>
      <c r="E112" s="54"/>
      <c r="F112" s="54"/>
      <c r="G112" s="54"/>
      <c r="H112" s="118"/>
      <c r="I112" s="118"/>
      <c r="J112" s="88"/>
    </row>
    <row r="113" spans="2:10" s="39" customFormat="1" ht="70.5" customHeight="1">
      <c r="B113" s="123"/>
      <c r="C113" s="124"/>
      <c r="D113" s="77" t="s">
        <v>149</v>
      </c>
      <c r="E113" s="73" t="s">
        <v>269</v>
      </c>
      <c r="F113" s="77" t="s">
        <v>155</v>
      </c>
      <c r="G113" s="180"/>
      <c r="H113" s="118" t="str">
        <f>IF(OR(D118=" ",E118=" ",F118=" ")," ",IF(AND(D118=0,E118=0,F118=0),"",IF(OR(D118&gt;1,E118&gt;1,F118&gt;1),"!"," ")))</f>
        <v> </v>
      </c>
      <c r="I113" s="118"/>
      <c r="J113" s="88"/>
    </row>
    <row r="114" spans="2:10" s="39" customFormat="1" ht="27" customHeight="1">
      <c r="B114" s="123"/>
      <c r="C114" s="124"/>
      <c r="D114" s="54"/>
      <c r="E114" s="54"/>
      <c r="F114" s="54"/>
      <c r="G114" s="180"/>
      <c r="H114" s="118"/>
      <c r="I114" s="118"/>
      <c r="J114" s="88"/>
    </row>
    <row r="115" spans="2:10" s="39" customFormat="1" ht="72" customHeight="1">
      <c r="B115" s="123" t="s">
        <v>21</v>
      </c>
      <c r="C115" s="124" t="s">
        <v>230</v>
      </c>
      <c r="D115" s="77" t="s">
        <v>151</v>
      </c>
      <c r="E115" s="73" t="s">
        <v>16</v>
      </c>
      <c r="F115" s="73" t="s">
        <v>23</v>
      </c>
      <c r="G115" s="180"/>
      <c r="H115" s="118"/>
      <c r="I115" s="118"/>
      <c r="J115" s="88"/>
    </row>
    <row r="116" spans="2:10" s="39" customFormat="1" ht="27.75" customHeight="1">
      <c r="B116" s="123"/>
      <c r="C116" s="124"/>
      <c r="D116" s="54"/>
      <c r="E116" s="54"/>
      <c r="F116" s="54"/>
      <c r="G116" s="180"/>
      <c r="H116" s="118"/>
      <c r="I116" s="118"/>
      <c r="J116" s="88"/>
    </row>
    <row r="117" spans="2:10" s="39" customFormat="1" ht="22.5" customHeight="1">
      <c r="B117" s="123" t="s">
        <v>150</v>
      </c>
      <c r="C117" s="124" t="s">
        <v>157</v>
      </c>
      <c r="D117" s="84" t="s">
        <v>165</v>
      </c>
      <c r="E117" s="84" t="s">
        <v>211</v>
      </c>
      <c r="F117" s="84" t="s">
        <v>258</v>
      </c>
      <c r="G117" s="180"/>
      <c r="H117" s="118"/>
      <c r="I117" s="118"/>
      <c r="J117" s="88"/>
    </row>
    <row r="118" spans="2:10" s="39" customFormat="1" ht="28.5" customHeight="1">
      <c r="B118" s="123"/>
      <c r="C118" s="124"/>
      <c r="D118" s="44" t="str">
        <f>IF(D120=" "," ",IF(D119=0,0,IF(ISBLANK(D119)=TRUE," ",D119/D120)))</f>
        <v> </v>
      </c>
      <c r="E118" s="44" t="str">
        <f>IF(E120=" "," ",IF(E119=0,0,IF(ISBLANK(E119)=TRUE," ",E119/E120)))</f>
        <v> </v>
      </c>
      <c r="F118" s="44" t="str">
        <f>IF(F120=" "," ",IF(F119=0,0,IF(ISBLANK(F119)=TRUE," ",F119/F120)))</f>
        <v> </v>
      </c>
      <c r="G118" s="180"/>
      <c r="H118" s="118"/>
      <c r="I118" s="118"/>
      <c r="J118" s="88"/>
    </row>
    <row r="119" spans="2:10" s="39" customFormat="1" ht="66.75" customHeight="1">
      <c r="B119" s="123"/>
      <c r="C119" s="53" t="s">
        <v>158</v>
      </c>
      <c r="D119" s="64"/>
      <c r="E119" s="64"/>
      <c r="F119" s="64"/>
      <c r="G119" s="180"/>
      <c r="H119" s="118"/>
      <c r="I119" s="118"/>
      <c r="J119" s="88"/>
    </row>
    <row r="120" spans="2:10" s="39" customFormat="1" ht="37.5" customHeight="1">
      <c r="B120" s="123"/>
      <c r="C120" s="45" t="s">
        <v>12</v>
      </c>
      <c r="D120" s="55" t="str">
        <f>IF(ISBLANK(D49)=TRUE," ",D49)</f>
        <v> </v>
      </c>
      <c r="E120" s="55" t="str">
        <f>IF(ISBLANK(E49)=TRUE," ",E49)</f>
        <v> </v>
      </c>
      <c r="F120" s="55" t="str">
        <f>IF(ISBLANK(F49)=TRUE," ",F49)</f>
        <v> </v>
      </c>
      <c r="G120" s="180"/>
      <c r="H120" s="118"/>
      <c r="I120" s="118"/>
      <c r="J120" s="88"/>
    </row>
    <row r="121" spans="2:10" s="39" customFormat="1" ht="20.25" customHeight="1">
      <c r="B121" s="123" t="s">
        <v>152</v>
      </c>
      <c r="C121" s="124" t="s">
        <v>153</v>
      </c>
      <c r="D121" s="41" t="s">
        <v>165</v>
      </c>
      <c r="E121" s="41" t="s">
        <v>211</v>
      </c>
      <c r="F121" s="41" t="s">
        <v>258</v>
      </c>
      <c r="G121" s="180"/>
      <c r="H121" s="118"/>
      <c r="I121" s="118"/>
      <c r="J121" s="88"/>
    </row>
    <row r="122" spans="2:10" s="39" customFormat="1" ht="23.25" customHeight="1">
      <c r="B122" s="123"/>
      <c r="C122" s="124"/>
      <c r="D122" s="44" t="str">
        <f>IF(D124=" "," ",IF(D123=0,0,IF(ISBLANK(D123)=TRUE," ",D123/D124)))</f>
        <v> </v>
      </c>
      <c r="E122" s="44" t="str">
        <f>IF(E124=" "," ",IF(E123=0,0,IF(ISBLANK(E123)=TRUE," ",E123/E124)))</f>
        <v> </v>
      </c>
      <c r="F122" s="44" t="str">
        <f>IF(F124=" "," ",IF(F123=0,0,IF(ISBLANK(F123)=TRUE," ",F123/F124)))</f>
        <v> </v>
      </c>
      <c r="G122" s="180"/>
      <c r="H122" s="118"/>
      <c r="I122" s="118"/>
      <c r="J122" s="88"/>
    </row>
    <row r="123" spans="2:10" s="39" customFormat="1" ht="36.75" customHeight="1">
      <c r="B123" s="123"/>
      <c r="C123" s="63" t="s">
        <v>154</v>
      </c>
      <c r="D123" s="64"/>
      <c r="E123" s="64"/>
      <c r="F123" s="64"/>
      <c r="G123" s="180"/>
      <c r="H123" s="118"/>
      <c r="I123" s="118"/>
      <c r="J123" s="88"/>
    </row>
    <row r="124" spans="2:10" s="39" customFormat="1" ht="36" customHeight="1">
      <c r="B124" s="172"/>
      <c r="C124" s="43" t="s">
        <v>12</v>
      </c>
      <c r="D124" s="65" t="str">
        <f>IF(ISBLANK(D49)=TRUE," ",D49)</f>
        <v> </v>
      </c>
      <c r="E124" s="65" t="str">
        <f>IF(ISBLANK(E49)=TRUE," ",E49)</f>
        <v> </v>
      </c>
      <c r="F124" s="65" t="str">
        <f>IF(ISBLANK(F49)=TRUE," ",F49)</f>
        <v> </v>
      </c>
      <c r="G124" s="180"/>
      <c r="H124" s="118"/>
      <c r="I124" s="118"/>
      <c r="J124" s="66"/>
    </row>
    <row r="125" spans="2:10" s="39" customFormat="1" ht="20.25" customHeight="1">
      <c r="B125" s="173" t="s">
        <v>65</v>
      </c>
      <c r="C125" s="174"/>
      <c r="D125" s="174"/>
      <c r="E125" s="174"/>
      <c r="F125" s="174"/>
      <c r="G125" s="174"/>
      <c r="H125" s="174"/>
      <c r="I125" s="174"/>
      <c r="J125" s="175"/>
    </row>
    <row r="126" spans="2:10" s="39" customFormat="1" ht="39" customHeight="1">
      <c r="B126" s="50" t="s">
        <v>66</v>
      </c>
      <c r="C126" s="51" t="s">
        <v>231</v>
      </c>
      <c r="D126" s="67"/>
      <c r="E126" s="121"/>
      <c r="F126" s="121"/>
      <c r="G126" s="118" t="str">
        <f>IF(OR(D131=" ",E131=" ",F131=" ")," ",IF(AND(D131=0,E131=0,F131=0),"",IF(OR(D131&gt;1,E131&gt;1,F131&gt;1),"!"," ")))</f>
        <v> </v>
      </c>
      <c r="H126" s="118"/>
      <c r="I126" s="118"/>
      <c r="J126" s="88"/>
    </row>
    <row r="127" spans="2:10" s="39" customFormat="1" ht="54">
      <c r="B127" s="123" t="s">
        <v>67</v>
      </c>
      <c r="C127" s="124" t="s">
        <v>232</v>
      </c>
      <c r="D127" s="81" t="s">
        <v>236</v>
      </c>
      <c r="E127" s="81" t="s">
        <v>259</v>
      </c>
      <c r="F127" s="81" t="s">
        <v>216</v>
      </c>
      <c r="G127" s="118"/>
      <c r="H127" s="118"/>
      <c r="I127" s="118"/>
      <c r="J127" s="88"/>
    </row>
    <row r="128" spans="2:10" s="39" customFormat="1" ht="22.5" customHeight="1">
      <c r="B128" s="123"/>
      <c r="C128" s="124"/>
      <c r="D128" s="54"/>
      <c r="E128" s="54"/>
      <c r="F128" s="54"/>
      <c r="G128" s="118"/>
      <c r="H128" s="118"/>
      <c r="I128" s="118"/>
      <c r="J128" s="88"/>
    </row>
    <row r="129" spans="2:10" s="39" customFormat="1" ht="33.75" customHeight="1">
      <c r="B129" s="52" t="s">
        <v>68</v>
      </c>
      <c r="C129" s="53" t="s">
        <v>233</v>
      </c>
      <c r="D129" s="54"/>
      <c r="E129" s="119"/>
      <c r="F129" s="120"/>
      <c r="G129" s="118"/>
      <c r="H129" s="118"/>
      <c r="I129" s="118"/>
      <c r="J129" s="88"/>
    </row>
    <row r="130" spans="2:10" s="39" customFormat="1" ht="20.25" customHeight="1">
      <c r="B130" s="122" t="s">
        <v>69</v>
      </c>
      <c r="C130" s="124" t="s">
        <v>159</v>
      </c>
      <c r="D130" s="84" t="s">
        <v>165</v>
      </c>
      <c r="E130" s="84" t="s">
        <v>211</v>
      </c>
      <c r="F130" s="84" t="s">
        <v>258</v>
      </c>
      <c r="G130" s="118"/>
      <c r="H130" s="118"/>
      <c r="I130" s="118"/>
      <c r="J130" s="88"/>
    </row>
    <row r="131" spans="2:10" s="39" customFormat="1" ht="29.25" customHeight="1">
      <c r="B131" s="123"/>
      <c r="C131" s="124"/>
      <c r="D131" s="44" t="str">
        <f>IF(D133=" "," ",IF(D132=0,0,IF(ISBLANK(D132)=TRUE," ",D132/D133)))</f>
        <v> </v>
      </c>
      <c r="E131" s="44" t="str">
        <f>IF(E133=" "," ",IF(E132=0,0,IF(ISBLANK(E132)=TRUE," ",E132/E133)))</f>
        <v> </v>
      </c>
      <c r="F131" s="44" t="str">
        <f>IF(F133=" "," ",IF(F132=0,0,IF(ISBLANK(F132)=TRUE," ",F132/F133)))</f>
        <v> </v>
      </c>
      <c r="G131" s="118"/>
      <c r="H131" s="118"/>
      <c r="I131" s="118"/>
      <c r="J131" s="88"/>
    </row>
    <row r="132" spans="2:10" s="39" customFormat="1" ht="51.75" customHeight="1">
      <c r="B132" s="123"/>
      <c r="C132" s="45" t="s">
        <v>160</v>
      </c>
      <c r="D132" s="49"/>
      <c r="E132" s="49"/>
      <c r="F132" s="49"/>
      <c r="G132" s="118"/>
      <c r="H132" s="118"/>
      <c r="I132" s="118"/>
      <c r="J132" s="88"/>
    </row>
    <row r="133" spans="2:10" s="39" customFormat="1" ht="36.75" customHeight="1">
      <c r="B133" s="123"/>
      <c r="C133" s="45" t="s">
        <v>12</v>
      </c>
      <c r="D133" s="55" t="str">
        <f>IF(ISBLANK(D49)=TRUE," ",D49)</f>
        <v> </v>
      </c>
      <c r="E133" s="55" t="str">
        <f>IF(ISBLANK(E49)=TRUE," ",E49)</f>
        <v> </v>
      </c>
      <c r="F133" s="55" t="str">
        <f>IF(ISBLANK(F49)=TRUE," ",F49)</f>
        <v> </v>
      </c>
      <c r="G133" s="118"/>
      <c r="H133" s="118"/>
      <c r="I133" s="118"/>
      <c r="J133" s="88"/>
    </row>
    <row r="134" spans="2:10" s="39" customFormat="1" ht="24" customHeight="1">
      <c r="B134" s="155" t="s">
        <v>70</v>
      </c>
      <c r="C134" s="156"/>
      <c r="D134" s="156"/>
      <c r="E134" s="156"/>
      <c r="F134" s="156"/>
      <c r="G134" s="156"/>
      <c r="H134" s="156"/>
      <c r="I134" s="156"/>
      <c r="J134" s="157"/>
    </row>
    <row r="135" spans="2:10" s="39" customFormat="1" ht="55.5" customHeight="1">
      <c r="B135" s="145" t="s">
        <v>71</v>
      </c>
      <c r="C135" s="132" t="s">
        <v>246</v>
      </c>
      <c r="D135" s="83" t="s">
        <v>267</v>
      </c>
      <c r="E135" s="83" t="s">
        <v>266</v>
      </c>
      <c r="F135" s="83" t="s">
        <v>257</v>
      </c>
      <c r="G135" s="83" t="s">
        <v>43</v>
      </c>
      <c r="H135" s="118"/>
      <c r="I135" s="118"/>
      <c r="J135" s="88"/>
    </row>
    <row r="136" spans="2:10" s="39" customFormat="1" ht="23.25" customHeight="1">
      <c r="B136" s="123"/>
      <c r="C136" s="124"/>
      <c r="D136" s="46"/>
      <c r="E136" s="46"/>
      <c r="F136" s="46"/>
      <c r="G136" s="46"/>
      <c r="H136" s="118"/>
      <c r="I136" s="118"/>
      <c r="J136" s="88"/>
    </row>
    <row r="137" spans="2:10" s="39" customFormat="1" ht="55.5" customHeight="1">
      <c r="B137" s="123" t="s">
        <v>72</v>
      </c>
      <c r="C137" s="124" t="s">
        <v>247</v>
      </c>
      <c r="D137" s="73" t="s">
        <v>267</v>
      </c>
      <c r="E137" s="73" t="s">
        <v>266</v>
      </c>
      <c r="F137" s="73" t="s">
        <v>257</v>
      </c>
      <c r="G137" s="73" t="s">
        <v>43</v>
      </c>
      <c r="H137" s="118"/>
      <c r="I137" s="118"/>
      <c r="J137" s="88"/>
    </row>
    <row r="138" spans="2:10" s="39" customFormat="1" ht="24.75" customHeight="1">
      <c r="B138" s="123"/>
      <c r="C138" s="124"/>
      <c r="D138" s="44" t="str">
        <f>IF($D$140=" "," ",IF(D139=0,0,IF(ISBLANK(D139)=TRUE," ",D139/$D$140)))</f>
        <v> </v>
      </c>
      <c r="E138" s="44" t="str">
        <f>IF($D$140=" "," ",IF(E139=0,0,IF(ISBLANK(E139)=TRUE," ",E139/$D$140)))</f>
        <v> </v>
      </c>
      <c r="F138" s="44" t="str">
        <f>IF($D$140=" "," ",IF(F139=0,0,IF(ISBLANK(F139)=TRUE," ",F139/$D$140)))</f>
        <v> </v>
      </c>
      <c r="G138" s="44" t="str">
        <f>IF($D$140=" "," ",IF(G139=0,0,IF(ISBLANK(G139)=TRUE," ",G139/$D$140)))</f>
        <v> </v>
      </c>
      <c r="H138" s="118"/>
      <c r="I138" s="118"/>
      <c r="J138" s="88"/>
    </row>
    <row r="139" spans="2:10" s="39" customFormat="1" ht="48.75" customHeight="1">
      <c r="B139" s="123"/>
      <c r="C139" s="45" t="s">
        <v>248</v>
      </c>
      <c r="D139" s="49"/>
      <c r="E139" s="49"/>
      <c r="F139" s="49"/>
      <c r="G139" s="49"/>
      <c r="H139" s="118"/>
      <c r="I139" s="118"/>
      <c r="J139" s="88"/>
    </row>
    <row r="140" spans="2:10" s="39" customFormat="1" ht="48" customHeight="1">
      <c r="B140" s="123"/>
      <c r="C140" s="45" t="s">
        <v>205</v>
      </c>
      <c r="D140" s="146" t="str">
        <f>IF(ISBLANK($D$49)=TRUE," ",$D$49+$E$49+$F$49)</f>
        <v> </v>
      </c>
      <c r="E140" s="147"/>
      <c r="F140" s="147"/>
      <c r="G140" s="148"/>
      <c r="H140" s="118"/>
      <c r="I140" s="118"/>
      <c r="J140" s="88"/>
    </row>
    <row r="141" spans="2:10" s="39" customFormat="1" ht="42.75" customHeight="1">
      <c r="B141" s="123" t="s">
        <v>186</v>
      </c>
      <c r="C141" s="133" t="s">
        <v>209</v>
      </c>
      <c r="D141" s="73" t="s">
        <v>42</v>
      </c>
      <c r="E141" s="73" t="s">
        <v>268</v>
      </c>
      <c r="F141" s="73" t="s">
        <v>257</v>
      </c>
      <c r="G141" s="73" t="s">
        <v>43</v>
      </c>
      <c r="H141" s="118"/>
      <c r="I141" s="118"/>
      <c r="J141" s="88"/>
    </row>
    <row r="142" spans="2:10" s="39" customFormat="1" ht="24.75" customHeight="1">
      <c r="B142" s="123"/>
      <c r="C142" s="134"/>
      <c r="D142" s="44" t="str">
        <f>IF($D$144=" "," ",IF(D143=0,0,IF(ISBLANK(D143)=TRUE," ",D143/$D$144)))</f>
        <v> </v>
      </c>
      <c r="E142" s="44" t="str">
        <f>IF($D$144=" "," ",IF(E143=0,0,IF(ISBLANK(E143)=TRUE," ",E143/$D$144)))</f>
        <v> </v>
      </c>
      <c r="F142" s="44" t="str">
        <f>IF($D$144=" "," ",IF(F143=0,0,IF(ISBLANK(F143)=TRUE," ",F143/$D$144)))</f>
        <v> </v>
      </c>
      <c r="G142" s="44" t="str">
        <f>IF($D$144=" "," ",IF(G143=0,0,IF(ISBLANK(G143)=TRUE," ",G143/$D$144)))</f>
        <v> </v>
      </c>
      <c r="H142" s="118"/>
      <c r="I142" s="118"/>
      <c r="J142" s="88"/>
    </row>
    <row r="143" spans="2:10" s="39" customFormat="1" ht="48.75" customHeight="1">
      <c r="B143" s="123"/>
      <c r="C143" s="45" t="s">
        <v>210</v>
      </c>
      <c r="D143" s="49"/>
      <c r="E143" s="49"/>
      <c r="F143" s="49"/>
      <c r="G143" s="49"/>
      <c r="H143" s="118"/>
      <c r="I143" s="118"/>
      <c r="J143" s="88"/>
    </row>
    <row r="144" spans="2:10" s="39" customFormat="1" ht="48" customHeight="1">
      <c r="B144" s="172"/>
      <c r="C144" s="43" t="s">
        <v>206</v>
      </c>
      <c r="D144" s="152" t="str">
        <f>IF(ISBLANK(D66)=TRUE," ",D66+E66+F66)</f>
        <v> </v>
      </c>
      <c r="E144" s="153"/>
      <c r="F144" s="153"/>
      <c r="G144" s="154"/>
      <c r="H144" s="118"/>
      <c r="I144" s="118"/>
      <c r="J144" s="88"/>
    </row>
    <row r="145" spans="2:10" s="39" customFormat="1" ht="20.25" customHeight="1">
      <c r="B145" s="155" t="s">
        <v>73</v>
      </c>
      <c r="C145" s="156"/>
      <c r="D145" s="156"/>
      <c r="E145" s="156"/>
      <c r="F145" s="156"/>
      <c r="G145" s="156"/>
      <c r="H145" s="156"/>
      <c r="I145" s="156"/>
      <c r="J145" s="157"/>
    </row>
    <row r="146" spans="2:10" s="39" customFormat="1" ht="18.75" customHeight="1">
      <c r="B146" s="145" t="s">
        <v>82</v>
      </c>
      <c r="C146" s="132" t="s">
        <v>156</v>
      </c>
      <c r="D146" s="41" t="s">
        <v>165</v>
      </c>
      <c r="E146" s="41" t="s">
        <v>211</v>
      </c>
      <c r="F146" s="84" t="s">
        <v>258</v>
      </c>
      <c r="G146" s="118" t="str">
        <f>IF(OR(D151=" ",E151=" ",F151=" ")," ",IF(AND(D151=0,E151=0,F151=0),"",IF(OR(D151&gt;1,E151&gt;1,F151&gt;1),"!"," ")))</f>
        <v> </v>
      </c>
      <c r="H146" s="118"/>
      <c r="I146" s="118"/>
      <c r="J146" s="88"/>
    </row>
    <row r="147" spans="2:10" s="39" customFormat="1" ht="44.25" customHeight="1">
      <c r="B147" s="123"/>
      <c r="C147" s="124"/>
      <c r="D147" s="46"/>
      <c r="E147" s="46"/>
      <c r="F147" s="46"/>
      <c r="G147" s="118"/>
      <c r="H147" s="118"/>
      <c r="I147" s="118"/>
      <c r="J147" s="88"/>
    </row>
    <row r="148" spans="2:10" s="39" customFormat="1" ht="50.25" customHeight="1">
      <c r="B148" s="52" t="s">
        <v>83</v>
      </c>
      <c r="C148" s="53" t="s">
        <v>234</v>
      </c>
      <c r="D148" s="54"/>
      <c r="E148" s="186"/>
      <c r="F148" s="119"/>
      <c r="G148" s="118"/>
      <c r="H148" s="118"/>
      <c r="I148" s="118"/>
      <c r="J148" s="88"/>
    </row>
    <row r="149" spans="2:10" s="39" customFormat="1" ht="96" customHeight="1">
      <c r="B149" s="52" t="s">
        <v>84</v>
      </c>
      <c r="C149" s="53" t="s">
        <v>235</v>
      </c>
      <c r="D149" s="54"/>
      <c r="E149" s="186"/>
      <c r="F149" s="119"/>
      <c r="G149" s="118"/>
      <c r="H149" s="118"/>
      <c r="I149" s="118"/>
      <c r="J149" s="88"/>
    </row>
    <row r="150" spans="2:10" s="39" customFormat="1" ht="20.25" customHeight="1">
      <c r="B150" s="123" t="s">
        <v>85</v>
      </c>
      <c r="C150" s="124" t="s">
        <v>6</v>
      </c>
      <c r="D150" s="41" t="s">
        <v>165</v>
      </c>
      <c r="E150" s="41" t="s">
        <v>211</v>
      </c>
      <c r="F150" s="84" t="s">
        <v>258</v>
      </c>
      <c r="G150" s="118"/>
      <c r="H150" s="118"/>
      <c r="I150" s="118"/>
      <c r="J150" s="88"/>
    </row>
    <row r="151" spans="2:10" s="39" customFormat="1" ht="48.75" customHeight="1">
      <c r="B151" s="123"/>
      <c r="C151" s="124"/>
      <c r="D151" s="44" t="str">
        <f>IF(D153=" "," ",IF(D152=0,0,IF(ISBLANK(D152)=TRUE," ",D152/D153)))</f>
        <v> </v>
      </c>
      <c r="E151" s="44" t="str">
        <f>IF(E153=" "," ",IF(E152=0,0,IF(ISBLANK(E152)=TRUE," ",E152/E153)))</f>
        <v> </v>
      </c>
      <c r="F151" s="44" t="str">
        <f>IF(F153=" "," ",IF(F152=0,0,IF(ISBLANK(F152)=TRUE," ",F152/F153)))</f>
        <v> </v>
      </c>
      <c r="G151" s="118"/>
      <c r="H151" s="118"/>
      <c r="I151" s="118"/>
      <c r="J151" s="88"/>
    </row>
    <row r="152" spans="2:10" s="39" customFormat="1" ht="65.25" customHeight="1">
      <c r="B152" s="123"/>
      <c r="C152" s="45" t="s">
        <v>7</v>
      </c>
      <c r="D152" s="49"/>
      <c r="E152" s="49"/>
      <c r="F152" s="49"/>
      <c r="G152" s="118"/>
      <c r="H152" s="118"/>
      <c r="I152" s="118"/>
      <c r="J152" s="88"/>
    </row>
    <row r="153" spans="2:10" s="39" customFormat="1" ht="34.5" customHeight="1">
      <c r="B153" s="123"/>
      <c r="C153" s="45" t="s">
        <v>12</v>
      </c>
      <c r="D153" s="55" t="str">
        <f>IF(ISBLANK(D49)=TRUE," ",D49)</f>
        <v> </v>
      </c>
      <c r="E153" s="55" t="str">
        <f>IF(ISBLANK(E49)=TRUE," ",E49)</f>
        <v> </v>
      </c>
      <c r="F153" s="55" t="str">
        <f>IF(ISBLANK(F49)=TRUE," ",F49)</f>
        <v> </v>
      </c>
      <c r="G153" s="118"/>
      <c r="H153" s="118"/>
      <c r="I153" s="118"/>
      <c r="J153" s="88"/>
    </row>
    <row r="154" spans="2:10" s="39" customFormat="1" ht="42.75" customHeight="1">
      <c r="B154" s="123" t="s">
        <v>86</v>
      </c>
      <c r="C154" s="133" t="s">
        <v>256</v>
      </c>
      <c r="D154" s="77" t="s">
        <v>8</v>
      </c>
      <c r="E154" s="77" t="s">
        <v>9</v>
      </c>
      <c r="F154" s="77" t="s">
        <v>260</v>
      </c>
      <c r="G154" s="118"/>
      <c r="H154" s="118"/>
      <c r="I154" s="118"/>
      <c r="J154" s="88"/>
    </row>
    <row r="155" spans="2:10" s="39" customFormat="1" ht="26.25" customHeight="1">
      <c r="B155" s="123"/>
      <c r="C155" s="134"/>
      <c r="D155" s="54"/>
      <c r="E155" s="54"/>
      <c r="F155" s="54"/>
      <c r="G155" s="118"/>
      <c r="H155" s="118"/>
      <c r="I155" s="118"/>
      <c r="J155" s="88"/>
    </row>
    <row r="156" spans="2:8" s="39" customFormat="1" ht="18" customHeight="1">
      <c r="B156" s="68"/>
      <c r="C156" s="21"/>
      <c r="D156" s="9"/>
      <c r="E156" s="9"/>
      <c r="F156" s="9"/>
      <c r="H156" s="69"/>
    </row>
    <row r="157" spans="1:9" s="39" customFormat="1" ht="11.25" customHeight="1">
      <c r="A157" s="70" t="str">
        <f>IF(COUNTBLANK(D4:D14)+COUNTBLANK(D16:I16)+COUNTBLANK(D18:E18)+COUNTBLANK(D19:D21)+COUNTBLANK(D23:D27)+COUNTBLANK(D31:F31)+COUNTBLANK(D33:F33)+COUNTBLANK(D36:F37)+COUNTBLANK(D40:F40)+COUNTBLANK(D44:F45)+COUNTBLANK(D48:F49)+COUNTBLANK(D52:G52)+COUNTBLANK(D56:G56)+COUNTBLANK(D60:F60)+COUNTBLANK(D62:F62)+COUNTBLANK(D65:F66)+COUNTBLANK(D69:F69)+COUNTBLANK(D72:G72)+COUNTBLANK(D75:F75)+COUNTBLANK(D77:D79)+COUNTBLANK(D83:F83)+COUNTBLANK(D85)+COUNTBLANK(D88:F89)+COUNTBLANK(D90)+COUNTBLANK(D93:F93)+COUNTBLANK(D97:F98)+COUNTBLANK(D100:D101)+COUNTBLANK(D105:F105)+COUNTBLANK(D108:E108)+COUNTBLANK(D110:E110)+COUNTBLANK(D112:G112)+COUNTBLANK(D114:F114)+COUNTBLANK(D116:F116)+COUNTBLANK(D119:F119)+COUNTBLANK(D123:F123)+COUNTBLANK(D126)+COUNTBLANK(D128:F128)+COUNTBLANK(D129)+COUNTBLANK(D132:F132)+COUNTBLANK(D136:G136)+COUNTBLANK(D139:G139)=0," ","  ")</f>
        <v>  </v>
      </c>
      <c r="B157" s="125" t="str">
        <f>IF(AND(A157=" ",A158=" ")=TRUE,"Шаблон заполнен","Шаблон не заполнен")</f>
        <v>Шаблон не заполнен</v>
      </c>
      <c r="C157" s="126"/>
      <c r="D157" s="126"/>
      <c r="E157" s="126"/>
      <c r="F157" s="126"/>
      <c r="G157" s="126"/>
      <c r="H157" s="126"/>
      <c r="I157" s="127"/>
    </row>
    <row r="158" spans="1:9" s="39" customFormat="1" ht="24.75" customHeight="1">
      <c r="A158" s="70" t="str">
        <f>IF(COUNTBLANK(D143:G143)+COUNTBLANK(D53)+COUNTBLANK(D147:F147)+COUNTBLANK(D148:D149)+COUNTBLANK(D152:F152)+COUNTBLANK(D155:F155)=0," ","  ")</f>
        <v>  </v>
      </c>
      <c r="B158" s="128"/>
      <c r="C158" s="129"/>
      <c r="D158" s="129"/>
      <c r="E158" s="129"/>
      <c r="F158" s="129"/>
      <c r="G158" s="129"/>
      <c r="H158" s="129"/>
      <c r="I158" s="130"/>
    </row>
    <row r="159" spans="2:8" s="39" customFormat="1" ht="21.75" customHeight="1">
      <c r="B159" s="68"/>
      <c r="C159" s="30" t="s">
        <v>32</v>
      </c>
      <c r="D159" s="30"/>
      <c r="E159" s="6"/>
      <c r="F159" s="6"/>
      <c r="G159" s="6"/>
      <c r="H159" s="69"/>
    </row>
    <row r="160" spans="2:9" s="39" customFormat="1" ht="18.75" customHeight="1">
      <c r="B160" s="68"/>
      <c r="C160" s="151" t="str">
        <f>IF(ISBLANK(D8)=TRUE," ",D8)</f>
        <v> </v>
      </c>
      <c r="D160" s="151"/>
      <c r="E160" s="151"/>
      <c r="F160" s="151"/>
      <c r="G160" s="151"/>
      <c r="H160" s="151"/>
      <c r="I160" s="151"/>
    </row>
    <row r="161" spans="2:9" s="39" customFormat="1" ht="16.5" customHeight="1">
      <c r="B161" s="68"/>
      <c r="C161" s="7"/>
      <c r="D161" s="8"/>
      <c r="E161" s="8"/>
      <c r="H161" s="12" t="s">
        <v>131</v>
      </c>
      <c r="I161" s="32" t="s">
        <v>33</v>
      </c>
    </row>
    <row r="162" spans="2:8" s="39" customFormat="1" ht="15.75">
      <c r="B162" s="68"/>
      <c r="C162" s="177" t="s">
        <v>148</v>
      </c>
      <c r="D162" s="177"/>
      <c r="E162" s="9"/>
      <c r="F162" s="9"/>
      <c r="G162" s="9"/>
      <c r="H162" s="69"/>
    </row>
    <row r="163" spans="2:8" s="39" customFormat="1" ht="15.75">
      <c r="B163" s="68"/>
      <c r="C163" s="183" t="s">
        <v>253</v>
      </c>
      <c r="D163" s="183"/>
      <c r="E163" s="183"/>
      <c r="F163" s="9"/>
      <c r="G163" s="9"/>
      <c r="H163" s="69"/>
    </row>
    <row r="164" spans="2:9" s="39" customFormat="1" ht="15.75">
      <c r="B164" s="68"/>
      <c r="C164" s="114"/>
      <c r="D164" s="114"/>
      <c r="E164" s="114"/>
      <c r="F164" s="114"/>
      <c r="G164" s="76"/>
      <c r="H164" s="76"/>
      <c r="I164" s="76"/>
    </row>
    <row r="165" spans="2:9" s="39" customFormat="1" ht="15.75">
      <c r="B165" s="68"/>
      <c r="C165" s="131" t="s">
        <v>34</v>
      </c>
      <c r="D165" s="131"/>
      <c r="E165" s="131"/>
      <c r="F165" s="131"/>
      <c r="G165" s="131"/>
      <c r="H165" s="33"/>
      <c r="I165" s="33"/>
    </row>
    <row r="166" spans="2:9" s="39" customFormat="1" ht="15.75">
      <c r="B166" s="68"/>
      <c r="C166" s="114"/>
      <c r="D166" s="114"/>
      <c r="E166" s="114"/>
      <c r="F166" s="114"/>
      <c r="G166" s="11"/>
      <c r="H166" s="71"/>
      <c r="I166" s="72"/>
    </row>
    <row r="167" spans="2:9" s="39" customFormat="1" ht="18.75">
      <c r="B167" s="68"/>
      <c r="C167" s="135" t="s">
        <v>35</v>
      </c>
      <c r="D167" s="135"/>
      <c r="E167" s="135"/>
      <c r="F167" s="135"/>
      <c r="G167" s="135"/>
      <c r="H167" s="12" t="s">
        <v>131</v>
      </c>
      <c r="I167" s="32" t="s">
        <v>33</v>
      </c>
    </row>
    <row r="168" spans="2:8" s="39" customFormat="1" ht="15.75">
      <c r="B168" s="68"/>
      <c r="C168" s="13"/>
      <c r="D168" s="10"/>
      <c r="E168" s="10"/>
      <c r="F168" s="10"/>
      <c r="G168" s="10"/>
      <c r="H168" s="69"/>
    </row>
    <row r="169" spans="2:8" s="39" customFormat="1" ht="18.75">
      <c r="B169" s="68"/>
      <c r="C169" s="34"/>
      <c r="D169" s="38"/>
      <c r="E169" s="38"/>
      <c r="F169" s="38"/>
      <c r="G169" s="14"/>
      <c r="H169" s="69"/>
    </row>
    <row r="170" spans="2:8" s="39" customFormat="1" ht="15.75">
      <c r="B170" s="68"/>
      <c r="C170" s="21"/>
      <c r="H170" s="69"/>
    </row>
    <row r="171" spans="2:8" s="26" customFormat="1" ht="15">
      <c r="B171" s="36"/>
      <c r="C171" s="37"/>
      <c r="H171" s="31"/>
    </row>
  </sheetData>
  <sheetProtection password="EC56" sheet="1" objects="1" scenarios="1" selectLockedCells="1"/>
  <mergeCells count="140">
    <mergeCell ref="J63:J84"/>
    <mergeCell ref="B80:I80"/>
    <mergeCell ref="J85:J94"/>
    <mergeCell ref="B86:B89"/>
    <mergeCell ref="B81:B84"/>
    <mergeCell ref="B73:B76"/>
    <mergeCell ref="B71:B72"/>
    <mergeCell ref="D53:G53"/>
    <mergeCell ref="B38:B41"/>
    <mergeCell ref="C50:C51"/>
    <mergeCell ref="H50:I57"/>
    <mergeCell ref="D57:G57"/>
    <mergeCell ref="J59:J62"/>
    <mergeCell ref="B61:B62"/>
    <mergeCell ref="C61:C62"/>
    <mergeCell ref="B50:B53"/>
    <mergeCell ref="B121:B124"/>
    <mergeCell ref="C73:C74"/>
    <mergeCell ref="E77:G79"/>
    <mergeCell ref="G73:G76"/>
    <mergeCell ref="C117:C118"/>
    <mergeCell ref="B107:B110"/>
    <mergeCell ref="C107:C110"/>
    <mergeCell ref="B58:J58"/>
    <mergeCell ref="J46:J57"/>
    <mergeCell ref="E85:F85"/>
    <mergeCell ref="B141:B144"/>
    <mergeCell ref="C141:C142"/>
    <mergeCell ref="B137:B140"/>
    <mergeCell ref="B135:B136"/>
    <mergeCell ref="C135:C136"/>
    <mergeCell ref="C137:C138"/>
    <mergeCell ref="F107:G110"/>
    <mergeCell ref="G103:G106"/>
    <mergeCell ref="G81:I98"/>
    <mergeCell ref="C91:C92"/>
    <mergeCell ref="B1:J1"/>
    <mergeCell ref="G113:G124"/>
    <mergeCell ref="E100:I101"/>
    <mergeCell ref="H103:I112"/>
    <mergeCell ref="H113:I124"/>
    <mergeCell ref="C81:C82"/>
    <mergeCell ref="C86:C87"/>
    <mergeCell ref="E90:F90"/>
    <mergeCell ref="B127:B128"/>
    <mergeCell ref="C127:C128"/>
    <mergeCell ref="B125:J125"/>
    <mergeCell ref="D25:J25"/>
    <mergeCell ref="D26:J26"/>
    <mergeCell ref="D27:J27"/>
    <mergeCell ref="C34:C35"/>
    <mergeCell ref="G30:I49"/>
    <mergeCell ref="B103:B106"/>
    <mergeCell ref="C103:C104"/>
    <mergeCell ref="B54:B57"/>
    <mergeCell ref="C54:C55"/>
    <mergeCell ref="B115:B116"/>
    <mergeCell ref="B117:B120"/>
    <mergeCell ref="C115:C116"/>
    <mergeCell ref="B91:B94"/>
    <mergeCell ref="C95:C96"/>
    <mergeCell ref="B95:B98"/>
    <mergeCell ref="B99:J99"/>
    <mergeCell ref="B102:J102"/>
    <mergeCell ref="B111:B114"/>
    <mergeCell ref="C111:C114"/>
    <mergeCell ref="B42:B45"/>
    <mergeCell ref="C71:C72"/>
    <mergeCell ref="B59:B60"/>
    <mergeCell ref="C59:C60"/>
    <mergeCell ref="B63:B66"/>
    <mergeCell ref="B67:B70"/>
    <mergeCell ref="C67:C68"/>
    <mergeCell ref="C63:C64"/>
    <mergeCell ref="C17:C18"/>
    <mergeCell ref="B46:B49"/>
    <mergeCell ref="B30:B31"/>
    <mergeCell ref="B32:B33"/>
    <mergeCell ref="C30:C31"/>
    <mergeCell ref="C32:C33"/>
    <mergeCell ref="C38:C39"/>
    <mergeCell ref="B29:J29"/>
    <mergeCell ref="J30:J33"/>
    <mergeCell ref="J34:J45"/>
    <mergeCell ref="C160:I160"/>
    <mergeCell ref="C164:F164"/>
    <mergeCell ref="D144:G144"/>
    <mergeCell ref="G146:I155"/>
    <mergeCell ref="H135:I144"/>
    <mergeCell ref="B134:J134"/>
    <mergeCell ref="B145:J145"/>
    <mergeCell ref="C162:D162"/>
    <mergeCell ref="C163:E163"/>
    <mergeCell ref="E148:F149"/>
    <mergeCell ref="D23:J23"/>
    <mergeCell ref="D24:J24"/>
    <mergeCell ref="B146:B147"/>
    <mergeCell ref="D140:G140"/>
    <mergeCell ref="H71:I79"/>
    <mergeCell ref="G59:I70"/>
    <mergeCell ref="C121:C122"/>
    <mergeCell ref="B34:B37"/>
    <mergeCell ref="C42:C43"/>
    <mergeCell ref="C46:C47"/>
    <mergeCell ref="C146:C147"/>
    <mergeCell ref="B150:B153"/>
    <mergeCell ref="C154:C155"/>
    <mergeCell ref="C150:C151"/>
    <mergeCell ref="C167:G167"/>
    <mergeCell ref="B15:B16"/>
    <mergeCell ref="C15:C16"/>
    <mergeCell ref="B17:B18"/>
    <mergeCell ref="D21:J21"/>
    <mergeCell ref="D22:J22"/>
    <mergeCell ref="C166:F166"/>
    <mergeCell ref="B22:B27"/>
    <mergeCell ref="G126:I133"/>
    <mergeCell ref="E129:F129"/>
    <mergeCell ref="E126:F126"/>
    <mergeCell ref="B130:B133"/>
    <mergeCell ref="C130:C131"/>
    <mergeCell ref="B157:I158"/>
    <mergeCell ref="C165:G165"/>
    <mergeCell ref="B154:B155"/>
    <mergeCell ref="B2:J2"/>
    <mergeCell ref="D3:J3"/>
    <mergeCell ref="D4:J4"/>
    <mergeCell ref="D20:J20"/>
    <mergeCell ref="F17:J18"/>
    <mergeCell ref="D5:J5"/>
    <mergeCell ref="D6:J6"/>
    <mergeCell ref="D7:J7"/>
    <mergeCell ref="D8:J8"/>
    <mergeCell ref="D9:J9"/>
    <mergeCell ref="D10:J10"/>
    <mergeCell ref="D11:J11"/>
    <mergeCell ref="D19:J19"/>
    <mergeCell ref="D12:J12"/>
    <mergeCell ref="D13:J13"/>
    <mergeCell ref="D14:J14"/>
  </mergeCells>
  <dataValidations count="57">
    <dataValidation type="whole" operator="greaterThanOrEqual" allowBlank="1" showInputMessage="1" showErrorMessage="1" prompt="Обшее количество учащихся III ступени (10-11 классы) ОУ" sqref="D89:F89">
      <formula1>D88</formula1>
    </dataValidation>
    <dataValidation type="whole" allowBlank="1" showInputMessage="1" showErrorMessage="1" prompt="Количество обучающихся в профильных классах в общей численности учащихся III ступени (10-11 класс) " sqref="D88:F88">
      <formula1>0</formula1>
      <formula2>D89</formula2>
    </dataValidation>
    <dataValidation type="whole" operator="lessThanOrEqual" allowBlank="1" showInputMessage="1" showErrorMessage="1" prompt="Количество учающихся, не получивших в школе основное общее образование " sqref="F83">
      <formula1>F84</formula1>
    </dataValidation>
    <dataValidation type="whole" operator="greaterThanOrEqual" allowBlank="1" showInputMessage="1" showErrorMessage="1" prompt="Общее количество педагогов, работающих  в ОУ (без совместителей)." sqref="D66:F66 E76:E77 F76">
      <formula1>D65</formula1>
    </dataValidation>
    <dataValidation type="whole" operator="lessThanOrEqual" allowBlank="1" showInputMessage="1" showErrorMessage="1" prompt="Количество учащихся, охваченных различными формами дополнительного образования в ОУ" sqref="D152:F152">
      <formula1>D153</formula1>
    </dataValidation>
    <dataValidation type="whole" operator="lessThanOrEqual" allowBlank="1" showInputMessage="1" showErrorMessage="1" prompt="Количество обучающихся, получивших травмы во время УВП" sqref="D132:F132">
      <formula1>D133</formula1>
    </dataValidation>
    <dataValidation type="whole" operator="lessThanOrEqual" allowBlank="1" showInputMessage="1" showErrorMessage="1" prompt="Количество заболевших обучающихся" sqref="D105:F105">
      <formula1>D106</formula1>
    </dataValidation>
    <dataValidation type="whole" operator="lessThanOrEqual" allowBlank="1" showInputMessage="1" showErrorMessage="1" prompt="Количество выпускников ОУ, продолживших обучение после окончания школы (в ВУЗах, СУЗах, системе НПО и др.)" sqref="D40:F40">
      <formula1>D41</formula1>
    </dataValidation>
    <dataValidation type="whole" operator="lessThanOrEqual" allowBlank="1" showInputMessage="1" showErrorMessage="1" prompt="Общее количество педагогов, повысивших квалификацию и имеющих документы установленного образца." sqref="F69">
      <formula1>F70</formula1>
    </dataValidation>
    <dataValidation type="whole" operator="lessThanOrEqual" allowBlank="1" showInputMessage="1" showErrorMessage="1" prompt="Общее количество педагогов, работающих по инновационным программам в ОУ" sqref="D65:F65">
      <formula1>D66</formula1>
    </dataValidation>
    <dataValidation type="whole" operator="greaterThanOrEqual" allowBlank="1" showInputMessage="1" showErrorMessage="1" prompt="Обшее количество учащихся ОУ" sqref="D49:F49 D120:F120 D153:F153 D84:F84 D124:F124 D106:F106 E85">
      <formula1>D48</formula1>
    </dataValidation>
    <dataValidation type="whole" allowBlank="1" showInputMessage="1" showErrorMessage="1" prompt="Общее к-во второгодников" sqref="D48:F48">
      <formula1>0</formula1>
      <formula2>D49</formula2>
    </dataValidation>
    <dataValidation type="whole" operator="greaterThanOrEqual" allowBlank="1" showInputMessage="1" showErrorMessage="1" prompt="Общее количество учащихся 9- 11 кл. (суммарно за три года)" sqref="D53:G53">
      <formula1>D52</formula1>
    </dataValidation>
    <dataValidation type="whole" operator="greaterThanOrEqual" allowBlank="1" showInputMessage="1" showErrorMessage="1" prompt="Общее количество выпускников 9 кл." sqref="D45:F45">
      <formula1>D44</formula1>
    </dataValidation>
    <dataValidation type="whole" operator="lessThanOrEqual" allowBlank="1" showInputMessage="1" showErrorMessage="1" prompt="К-во выпускников 9 кл., продолживших обучение в данном ОУ" sqref="D44:F44">
      <formula1>D45</formula1>
    </dataValidation>
    <dataValidation type="whole" operator="lessThanOrEqual" allowBlank="1" showInputMessage="1" showErrorMessage="1" prompt="К-во выпускников 11 кл., получивших аттестат" sqref="D36:F36">
      <formula1>D37</formula1>
    </dataValidation>
    <dataValidation type="whole" operator="greaterThanOrEqual" allowBlank="1" showInputMessage="1" showErrorMessage="1" prompt="Общее количество выпускников 11 кл." sqref="D37:F37">
      <formula1>D36</formula1>
    </dataValidation>
    <dataValidation type="whole" operator="lessThanOrEqual" allowBlank="1" showInputMessage="1" showErrorMessage="1" prompt="К-во учителей-предметников, использующих в профессиональной деятельности компьютерные и Интернет-технологии" sqref="D75:F75">
      <formula1>D76</formula1>
    </dataValidation>
    <dataValidation type="whole" allowBlank="1" showInputMessage="1" showErrorMessage="1" sqref="D123:F123">
      <formula1>0</formula1>
      <formula2>D124</formula2>
    </dataValidation>
    <dataValidation type="whole" allowBlank="1" showErrorMessage="1" prompt="Обшее количество учащихся ОУ" sqref="F97">
      <formula1>0</formula1>
      <formula2>F98</formula2>
    </dataValidation>
    <dataValidation type="whole" operator="lessThanOrEqual" allowBlank="1" showInputMessage="1" showErrorMessage="1" prompt="Кол-во педагогов, имеющих высшую квалификационную категорию" sqref="F93">
      <formula1>F94</formula1>
    </dataValidation>
    <dataValidation type="whole" operator="lessThanOrEqual" allowBlank="1" showInputMessage="1" showErrorMessage="1" sqref="D119:F119">
      <formula1>D120</formula1>
    </dataValidation>
    <dataValidation type="whole" operator="equal" allowBlank="1" showInputMessage="1" showErrorMessage="1" prompt="Общее количество учащихся 9- 11 кл. (суммарно за три года)" sqref="D57:G57">
      <formula1>D53</formula1>
    </dataValidation>
    <dataValidation type="decimal" operator="equal" allowBlank="1" showInputMessage="1" showErrorMessage="1" prompt="Количество участников фестивалей, конкурсов, смотров, спортивных соревнований от общего количества учащихся (суммарно за последние 3 года)" sqref="D140:E140">
      <formula1>D49+E49+F49</formula1>
    </dataValidation>
    <dataValidation type="decimal" operator="equal" allowBlank="1" showInputMessage="1" showErrorMessage="1" prompt="Количество участников фестивалей, конкурсов, смотров, спортивных соревнований от общего количества учащихся (суммарно за последние 3 года)" sqref="G140">
      <formula1>G49+#REF!+#REF!</formula1>
    </dataValidation>
    <dataValidation type="decimal" operator="equal" allowBlank="1" showInputMessage="1" showErrorMessage="1" prompt="Количество участников фестивалей, конкурсов, смотров, спортивных соревнований от общего количества учащихся (суммарно за последние 3 года)" sqref="F140">
      <formula1>F49+G49+#REF!</formula1>
    </dataValidation>
    <dataValidation type="decimal" operator="equal" allowBlank="1" showInputMessage="1" showErrorMessage="1" sqref="D144:E144">
      <formula1>D66+E66+F66</formula1>
    </dataValidation>
    <dataValidation type="decimal" operator="equal" allowBlank="1" showInputMessage="1" showErrorMessage="1" sqref="G144">
      <formula1>G66+#REF!+#REF!</formula1>
    </dataValidation>
    <dataValidation type="decimal" operator="equal" allowBlank="1" showInputMessage="1" showErrorMessage="1" sqref="F144">
      <formula1>F66+G66+#REF!</formula1>
    </dataValidation>
    <dataValidation type="list" showInputMessage="1" showErrorMessage="1" promptTitle="Выберите значение" prompt="Выберите из списка да или нет" error="Только да или нет!" sqref="D149">
      <formula1>"да,нет"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D155:F155 D129 D100:D101 D108:E108 D128:F128 D148 D112:G112 D114:F114 D116:F116 D110:E110 D126 D16:J16 D77:D79 D18:E18 D72:G72 D60:F60 D85 D90">
      <formula1>"да,нет"</formula1>
    </dataValidation>
    <dataValidation type="whole" operator="greaterThanOrEqual" allowBlank="1" showInputMessage="1" showErrorMessage="1" prompt="Количество участников фестивалей, конкурсов, смотров, спортивных соревнований от общего количества учащихся (суммарно за последние 3 года)" sqref="D139:G139">
      <formula1>0</formula1>
    </dataValidation>
    <dataValidation type="whole" operator="greaterThanOrEqual" allowBlank="1" showInputMessage="1" showErrorMessage="1" prompt="Количество направлений, по которым школа обеспечивает дополнительное образование" sqref="D147:F147">
      <formula1>0</formula1>
    </dataValidation>
    <dataValidation type="whole" operator="greaterThanOrEqual" allowBlank="1" showInputMessage="1" showErrorMessage="1" prompt="Количество фестивалей, конкурсов, смотров, спортивных соревнований, в которых принимало участие ОУ (суммарно за последние три года)" sqref="D136:G136">
      <formula1>0</formula1>
    </dataValidation>
    <dataValidation type="whole" operator="greaterThan" allowBlank="1" showInputMessage="1" showErrorMessage="1" prompt="Обшее количество учащихся ОУ" sqref="D133:F133">
      <formula1>0</formula1>
    </dataValidation>
    <dataValidation type="whole" operator="greaterThanOrEqual" allowBlank="1" showInputMessage="1" showErrorMessage="1" prompt="Количество учащихся 9-11 кл., участвующих в научно-технических конференциях (суммарно за три года)" sqref="D56 F56">
      <formula1>0</formula1>
    </dataValidation>
    <dataValidation type="whole" operator="greaterThanOrEqual" allowBlank="1" showInputMessage="1" showErrorMessage="1" prompt="Количество учащихся 9-11кл.,  участвующих в предметных олимпиадах (суммарно за три года)" sqref="F52">
      <formula1>0</formula1>
    </dataValidation>
    <dataValidation type="whole" operator="greaterThanOrEqual" allowBlank="1" showInputMessage="1" showErrorMessage="1" prompt="Количество учащихся 9-11 кл., участвующих в предметных олимпиадах (суммарно за три года)" sqref="D52">
      <formula1>0</formula1>
    </dataValidation>
    <dataValidation type="whole" operator="greaterThanOrEqual" allowBlank="1" showInputMessage="1" showErrorMessage="1" prompt="Количество учащихся 9-11кл., участвующих в научно-технических конференциях (суммарно за три года)" sqref="G56 E56">
      <formula1>0</formula1>
    </dataValidation>
    <dataValidation type="whole" operator="greaterThanOrEqual" allowBlank="1" showInputMessage="1" showErrorMessage="1" prompt="Количество учащихся 9-11кл., участвующих в предметных олимпиадах (суммарно за три года)" sqref="G52 E52">
      <formula1>0</formula1>
    </dataValidation>
    <dataValidation type="whole" operator="greaterThanOrEqual" allowBlank="1" showInputMessage="1" showErrorMessage="1" prompt="Общее количество педагогов, работающих  в ОУ (без совместителей)." sqref="D94:F94 D76 D70:F70">
      <formula1>D94</formula1>
    </dataValidation>
    <dataValidation type="whole" operator="greaterThanOrEqual" allowBlank="1" showErrorMessage="1" prompt="Обшее количество учащихся ОУ" sqref="D98:F98">
      <formula1>0</formula1>
    </dataValidation>
    <dataValidation type="decimal" allowBlank="1" showInputMessage="1" showErrorMessage="1" sqref="D31:E31 D33:E33">
      <formula1>0</formula1>
      <formula2>100</formula2>
    </dataValidation>
    <dataValidation type="list" allowBlank="1" showInputMessage="1" showErrorMessage="1" sqref="D14">
      <formula1>ouu</formula1>
    </dataValidation>
    <dataValidation type="list" allowBlank="1" showInputMessage="1" showErrorMessage="1" sqref="D11">
      <formula1>katpos</formula1>
    </dataValidation>
    <dataValidation type="list" allowBlank="1" showInputMessage="1" showErrorMessage="1" sqref="D12">
      <formula1>spi</formula1>
    </dataValidation>
    <dataValidation type="whole" allowBlank="1" showInputMessage="1" showErrorMessage="1" sqref="D3">
      <formula1>1</formula1>
      <formula2>99999</formula2>
    </dataValidation>
    <dataValidation type="whole" allowBlank="1" showInputMessage="1" showErrorMessage="1" sqref="D4">
      <formula1>999999999</formula1>
      <formula2>9999999999</formula2>
    </dataValidation>
    <dataValidation type="list" allowBlank="1" showInputMessage="1" showErrorMessage="1" sqref="D21">
      <formula1>spi3</formula1>
    </dataValidation>
    <dataValidation type="whole" operator="greaterThanOrEqual" allowBlank="1" showInputMessage="1" error="Только да или нет!" sqref="D62:F62">
      <formula1>0</formula1>
    </dataValidation>
    <dataValidation type="whole" operator="lessThanOrEqual" allowBlank="1" showInputMessage="1" showErrorMessage="1" prompt="Общее количество педагогов, повысивших квалификацию и имеющих документы установленного образца." sqref="D69">
      <formula1>D70</formula1>
    </dataValidation>
    <dataValidation type="whole" operator="lessThanOrEqual" allowBlank="1" showInputMessage="1" showErrorMessage="1" prompt="Общее количество педагогов, повысивших квалификацию и имеющих документы установленного образца." sqref="E69">
      <formula1>E70</formula1>
    </dataValidation>
    <dataValidation type="whole" operator="lessThanOrEqual" allowBlank="1" showInputMessage="1" showErrorMessage="1" prompt="Количество учающихся, не получивших в школе основное общее образование " sqref="D83 E83">
      <formula1>D84</formula1>
    </dataValidation>
    <dataValidation type="whole" operator="lessThanOrEqual" allowBlank="1" showInputMessage="1" showErrorMessage="1" prompt="Кол-во педагогов, имеющих высшую квалификационную категорию" sqref="D93 E93">
      <formula1>D94</formula1>
    </dataValidation>
    <dataValidation type="whole" allowBlank="1" showErrorMessage="1" sqref="D97">
      <formula1>0</formula1>
      <formula2>D98</formula2>
    </dataValidation>
    <dataValidation type="whole" allowBlank="1" showErrorMessage="1" prompt="Обшее количество учащихся ОУ" sqref="E97">
      <formula1>0</formula1>
      <formula2>E98</formula2>
    </dataValidation>
    <dataValidation type="whole" operator="greaterThanOrEqual" allowBlank="1" showInputMessage="1" showErrorMessage="1" prompt="Количество учителей-участников конкурсов профессионального мастерства" sqref="D143:G143">
      <formula1>0</formula1>
    </dataValidation>
  </dataValidations>
  <printOptions/>
  <pageMargins left="0.31" right="0.17" top="0.25" bottom="0.1968503937007874" header="0.26" footer="0.19"/>
  <pageSetup fitToHeight="8" horizontalDpi="600" verticalDpi="600" orientation="landscape" paperSize="9" r:id="rId1"/>
  <rowBreaks count="10" manualBreakCount="10">
    <brk id="18" min="1" max="9" man="1"/>
    <brk id="33" min="1" max="9" man="1"/>
    <brk id="45" min="1" max="9" man="1"/>
    <brk id="62" min="1" max="9" man="1"/>
    <brk id="76" min="1" max="9" man="1"/>
    <brk id="89" min="1" max="9" man="1"/>
    <brk id="101" min="1" max="9" man="1"/>
    <brk id="116" min="1" max="9" man="1"/>
    <brk id="133" min="1" max="9" man="1"/>
    <brk id="148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54.75390625" style="0" customWidth="1"/>
  </cols>
  <sheetData>
    <row r="1" ht="12.75">
      <c r="A1" t="s">
        <v>87</v>
      </c>
    </row>
    <row r="4" ht="15.75">
      <c r="A4" s="17" t="s">
        <v>170</v>
      </c>
    </row>
    <row r="6" ht="12.75">
      <c r="A6" s="18" t="s">
        <v>171</v>
      </c>
    </row>
    <row r="7" ht="12.75">
      <c r="A7" s="18" t="s">
        <v>172</v>
      </c>
    </row>
    <row r="8" ht="12.75">
      <c r="A8" s="18" t="s">
        <v>169</v>
      </c>
    </row>
    <row r="9" ht="12.75">
      <c r="A9" s="18" t="s">
        <v>173</v>
      </c>
    </row>
    <row r="10" ht="12.75">
      <c r="A10" s="18" t="s">
        <v>174</v>
      </c>
    </row>
    <row r="11" ht="12.75">
      <c r="A11" s="18" t="s">
        <v>175</v>
      </c>
    </row>
    <row r="12" ht="12.75">
      <c r="A12" s="18" t="s">
        <v>168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0.25390625" style="0" customWidth="1"/>
    <col min="4" max="4" width="34.00390625" style="0" customWidth="1"/>
    <col min="5" max="5" width="16.625" style="0" customWidth="1"/>
  </cols>
  <sheetData>
    <row r="1" ht="12.75">
      <c r="B1" t="s">
        <v>87</v>
      </c>
    </row>
    <row r="2" spans="1:5" ht="15.75">
      <c r="A2" s="3" t="s">
        <v>88</v>
      </c>
      <c r="C2" s="20" t="s">
        <v>190</v>
      </c>
      <c r="E2" s="20" t="s">
        <v>195</v>
      </c>
    </row>
    <row r="3" spans="1:5" ht="17.25" customHeight="1">
      <c r="A3" s="15" t="s">
        <v>218</v>
      </c>
      <c r="C3" t="s">
        <v>192</v>
      </c>
      <c r="E3" t="s">
        <v>196</v>
      </c>
    </row>
    <row r="4" spans="1:5" ht="12.75">
      <c r="A4" s="15" t="s">
        <v>217</v>
      </c>
      <c r="B4" s="5"/>
      <c r="C4" t="s">
        <v>191</v>
      </c>
      <c r="E4" t="s">
        <v>197</v>
      </c>
    </row>
    <row r="5" spans="1:5" ht="12.75">
      <c r="A5" s="15" t="s">
        <v>219</v>
      </c>
      <c r="B5" s="5"/>
      <c r="E5" t="s">
        <v>198</v>
      </c>
    </row>
    <row r="6" spans="1:5" ht="12.75">
      <c r="A6" s="4" t="s">
        <v>89</v>
      </c>
      <c r="B6" s="5"/>
      <c r="E6" t="s">
        <v>199</v>
      </c>
    </row>
    <row r="7" spans="1:5" ht="12.75">
      <c r="A7" s="4" t="s">
        <v>90</v>
      </c>
      <c r="B7" s="5"/>
      <c r="E7" t="s">
        <v>200</v>
      </c>
    </row>
    <row r="8" spans="1:5" ht="12.75">
      <c r="A8" s="4" t="s">
        <v>91</v>
      </c>
      <c r="B8" s="5"/>
      <c r="E8" t="s">
        <v>201</v>
      </c>
    </row>
    <row r="9" spans="1:5" ht="12.75">
      <c r="A9" s="4" t="s">
        <v>92</v>
      </c>
      <c r="B9" s="5"/>
      <c r="E9" t="s">
        <v>202</v>
      </c>
    </row>
    <row r="10" spans="1:5" ht="12.75">
      <c r="A10" s="4" t="s">
        <v>93</v>
      </c>
      <c r="B10" s="5"/>
      <c r="E10" t="s">
        <v>203</v>
      </c>
    </row>
    <row r="11" spans="1:2" ht="12.75">
      <c r="A11" s="4" t="s">
        <v>94</v>
      </c>
      <c r="B11" s="5"/>
    </row>
    <row r="12" spans="1:2" ht="12.75">
      <c r="A12" s="4" t="s">
        <v>95</v>
      </c>
      <c r="B12" s="5"/>
    </row>
    <row r="13" spans="1:2" ht="12.75">
      <c r="A13" s="4" t="s">
        <v>96</v>
      </c>
      <c r="B13" s="5"/>
    </row>
    <row r="14" spans="1:2" ht="12.75">
      <c r="A14" s="4" t="s">
        <v>97</v>
      </c>
      <c r="B14" s="5"/>
    </row>
    <row r="15" spans="1:5" ht="12.75">
      <c r="A15" s="4" t="s">
        <v>98</v>
      </c>
      <c r="B15" s="5"/>
      <c r="C15" s="20"/>
      <c r="E15" s="20"/>
    </row>
    <row r="16" spans="1:5" ht="15.75">
      <c r="A16" s="4" t="s">
        <v>99</v>
      </c>
      <c r="B16" s="5"/>
      <c r="C16" s="21"/>
      <c r="E16" s="21"/>
    </row>
    <row r="17" spans="1:5" ht="15.75">
      <c r="A17" s="4" t="s">
        <v>100</v>
      </c>
      <c r="B17" s="5"/>
      <c r="C17" s="21"/>
      <c r="E17" s="21"/>
    </row>
    <row r="18" spans="1:5" ht="15.75">
      <c r="A18" s="4" t="s">
        <v>101</v>
      </c>
      <c r="B18" s="5"/>
      <c r="C18" s="21"/>
      <c r="E18" s="21"/>
    </row>
    <row r="19" spans="1:5" ht="15.75">
      <c r="A19" s="4" t="s">
        <v>193</v>
      </c>
      <c r="B19" s="5"/>
      <c r="C19" s="21"/>
      <c r="E19" s="21"/>
    </row>
    <row r="20" spans="1:5" ht="15.75">
      <c r="A20" s="4" t="s">
        <v>102</v>
      </c>
      <c r="B20" s="5"/>
      <c r="C20" s="21"/>
      <c r="E20" s="21"/>
    </row>
    <row r="21" spans="1:5" ht="15.75">
      <c r="A21" s="4" t="s">
        <v>103</v>
      </c>
      <c r="B21" s="5"/>
      <c r="C21" s="21"/>
      <c r="E21" s="21"/>
    </row>
    <row r="22" spans="1:5" ht="15.75">
      <c r="A22" s="4" t="s">
        <v>104</v>
      </c>
      <c r="B22" s="5"/>
      <c r="C22" s="21"/>
      <c r="E22" s="21"/>
    </row>
    <row r="23" spans="1:5" ht="15.75">
      <c r="A23" s="4" t="s">
        <v>105</v>
      </c>
      <c r="B23" s="5"/>
      <c r="C23" s="21"/>
      <c r="E23" s="21"/>
    </row>
    <row r="24" spans="1:5" ht="15.75">
      <c r="A24" s="4" t="s">
        <v>106</v>
      </c>
      <c r="B24" s="5"/>
      <c r="E24" s="21"/>
    </row>
    <row r="25" spans="1:5" ht="15.75">
      <c r="A25" s="4" t="s">
        <v>107</v>
      </c>
      <c r="B25" s="5"/>
      <c r="E25" s="21"/>
    </row>
    <row r="26" spans="1:5" ht="15.75">
      <c r="A26" s="4" t="s">
        <v>108</v>
      </c>
      <c r="B26" s="5"/>
      <c r="E26" s="21"/>
    </row>
    <row r="27" spans="1:5" ht="15.75">
      <c r="A27" s="4" t="s">
        <v>109</v>
      </c>
      <c r="B27" s="5"/>
      <c r="E27" s="21"/>
    </row>
    <row r="28" spans="1:5" ht="15.75">
      <c r="A28" s="4" t="s">
        <v>110</v>
      </c>
      <c r="B28" s="5"/>
      <c r="E28" s="21"/>
    </row>
    <row r="29" spans="1:5" ht="15.75">
      <c r="A29" s="4" t="s">
        <v>111</v>
      </c>
      <c r="B29" s="5"/>
      <c r="E29" s="21"/>
    </row>
    <row r="30" spans="1:5" ht="15.75">
      <c r="A30" s="4" t="s">
        <v>112</v>
      </c>
      <c r="B30" s="5"/>
      <c r="E30" s="21"/>
    </row>
    <row r="31" spans="1:5" ht="15.75">
      <c r="A31" s="4" t="s">
        <v>113</v>
      </c>
      <c r="B31" s="5"/>
      <c r="E31" s="21"/>
    </row>
    <row r="32" spans="1:5" ht="15.75">
      <c r="A32" s="4" t="s">
        <v>114</v>
      </c>
      <c r="B32" s="5"/>
      <c r="E32" s="21"/>
    </row>
    <row r="33" spans="1:5" ht="15.75">
      <c r="A33" s="4" t="s">
        <v>115</v>
      </c>
      <c r="B33" s="5"/>
      <c r="E33" s="21"/>
    </row>
    <row r="34" spans="1:5" ht="15.75">
      <c r="A34" s="4" t="s">
        <v>116</v>
      </c>
      <c r="B34" s="5"/>
      <c r="E34" s="21"/>
    </row>
    <row r="35" spans="1:5" ht="15.75">
      <c r="A35" s="4" t="s">
        <v>117</v>
      </c>
      <c r="B35" s="5"/>
      <c r="E35" s="21"/>
    </row>
    <row r="36" spans="1:5" ht="15.75">
      <c r="A36" s="4" t="s">
        <v>118</v>
      </c>
      <c r="B36" s="5"/>
      <c r="E36" s="21"/>
    </row>
    <row r="37" spans="1:5" ht="15.75">
      <c r="A37" s="4" t="s">
        <v>119</v>
      </c>
      <c r="B37" s="5"/>
      <c r="E37" s="21"/>
    </row>
    <row r="38" spans="1:5" ht="15.75">
      <c r="A38" s="4" t="s">
        <v>120</v>
      </c>
      <c r="B38" s="5"/>
      <c r="E38" s="21"/>
    </row>
    <row r="39" spans="1:5" ht="15.75">
      <c r="A39" s="4" t="s">
        <v>121</v>
      </c>
      <c r="B39" s="5"/>
      <c r="E39" s="21"/>
    </row>
    <row r="40" spans="1:5" ht="15.75">
      <c r="A40" s="4" t="s">
        <v>122</v>
      </c>
      <c r="B40" s="5"/>
      <c r="E40" s="21"/>
    </row>
    <row r="41" spans="1:5" ht="15.75">
      <c r="A41" s="4" t="s">
        <v>123</v>
      </c>
      <c r="B41" s="5"/>
      <c r="E41" s="21"/>
    </row>
    <row r="42" spans="1:5" ht="15.75">
      <c r="A42" s="4" t="s">
        <v>124</v>
      </c>
      <c r="B42" s="5"/>
      <c r="E42" s="21"/>
    </row>
    <row r="43" spans="1:5" ht="15.75">
      <c r="A43" s="4" t="s">
        <v>194</v>
      </c>
      <c r="B43" s="5"/>
      <c r="E43" s="21"/>
    </row>
    <row r="44" spans="1:5" ht="15.75">
      <c r="A44" s="4" t="s">
        <v>125</v>
      </c>
      <c r="B44" s="5"/>
      <c r="E44" s="21"/>
    </row>
    <row r="45" spans="1:5" ht="15.75">
      <c r="A45" s="4" t="s">
        <v>126</v>
      </c>
      <c r="B45" s="5"/>
      <c r="E45" s="21"/>
    </row>
    <row r="46" spans="1:5" ht="15.75">
      <c r="A46" s="4" t="s">
        <v>127</v>
      </c>
      <c r="B46" s="5"/>
      <c r="E46" s="21"/>
    </row>
    <row r="47" spans="1:5" ht="15.75">
      <c r="A47" s="4" t="s">
        <v>128</v>
      </c>
      <c r="B47" s="5"/>
      <c r="E47" s="21"/>
    </row>
    <row r="48" spans="1:2" ht="12.75">
      <c r="A48" s="4" t="s">
        <v>129</v>
      </c>
      <c r="B48" s="5"/>
    </row>
    <row r="49" spans="1:2" ht="12.75">
      <c r="A49" s="4" t="s">
        <v>130</v>
      </c>
      <c r="B49" s="5"/>
    </row>
    <row r="50" spans="1:2" ht="12.75">
      <c r="A50" s="4" t="s">
        <v>132</v>
      </c>
      <c r="B50" s="5"/>
    </row>
    <row r="51" spans="1:2" ht="12.75">
      <c r="A51" s="4" t="s">
        <v>133</v>
      </c>
      <c r="B51" s="5"/>
    </row>
    <row r="52" spans="1:2" ht="12.75">
      <c r="A52" s="4" t="s">
        <v>134</v>
      </c>
      <c r="B52" s="5"/>
    </row>
    <row r="53" spans="1:2" ht="12.75">
      <c r="A53" s="4" t="s">
        <v>135</v>
      </c>
      <c r="B53" s="5"/>
    </row>
    <row r="54" spans="1:2" ht="12.75">
      <c r="A54" s="4" t="s">
        <v>136</v>
      </c>
      <c r="B54" s="5"/>
    </row>
    <row r="55" spans="1:2" ht="12.75">
      <c r="A55" s="4" t="s">
        <v>137</v>
      </c>
      <c r="B55" s="5"/>
    </row>
    <row r="56" spans="1:2" ht="12.75">
      <c r="A56" s="4" t="s">
        <v>138</v>
      </c>
      <c r="B56" s="5"/>
    </row>
    <row r="57" spans="1:2" ht="12.75">
      <c r="A57" s="4" t="s">
        <v>139</v>
      </c>
      <c r="B57" s="5"/>
    </row>
    <row r="58" spans="1:2" ht="12.75">
      <c r="A58" s="4" t="s">
        <v>140</v>
      </c>
      <c r="B58" s="5"/>
    </row>
    <row r="59" spans="1:2" ht="12.75">
      <c r="A59" s="4" t="s">
        <v>141</v>
      </c>
      <c r="B59" s="5"/>
    </row>
    <row r="60" spans="1:2" ht="12.75">
      <c r="A60" s="4" t="s">
        <v>142</v>
      </c>
      <c r="B60" s="5"/>
    </row>
    <row r="61" spans="1:2" ht="12.75">
      <c r="A61" s="4" t="s">
        <v>143</v>
      </c>
      <c r="B61" s="5"/>
    </row>
    <row r="62" spans="1:2" ht="12.75">
      <c r="A62" s="4" t="s">
        <v>144</v>
      </c>
      <c r="B62" s="5"/>
    </row>
    <row r="63" ht="12.75">
      <c r="A63" s="4" t="s">
        <v>145</v>
      </c>
    </row>
    <row r="64" ht="12.75">
      <c r="A64" s="4" t="s">
        <v>146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Евгений Шатров</cp:lastModifiedBy>
  <cp:lastPrinted>2013-01-14T10:30:20Z</cp:lastPrinted>
  <dcterms:created xsi:type="dcterms:W3CDTF">2009-02-06T08:44:58Z</dcterms:created>
  <dcterms:modified xsi:type="dcterms:W3CDTF">2013-01-15T10:14:06Z</dcterms:modified>
  <cp:category/>
  <cp:version/>
  <cp:contentType/>
  <cp:contentStatus/>
</cp:coreProperties>
</file>